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ason\Desktop\"/>
    </mc:Choice>
  </mc:AlternateContent>
  <xr:revisionPtr revIDLastSave="0" documentId="11_82FF2E2DDA29167A765C4EEF751CCB4E7DEE77F5" xr6:coauthVersionLast="47" xr6:coauthVersionMax="47" xr10:uidLastSave="{00000000-0000-0000-0000-000000000000}"/>
  <bookViews>
    <workbookView xWindow="3675" yWindow="3795" windowWidth="21600" windowHeight="11295" xr2:uid="{00000000-000D-0000-FFFF-FFFF00000000}"/>
  </bookViews>
  <sheets>
    <sheet name="Case Tracker" sheetId="1" r:id="rId1"/>
    <sheet name="Dashboard" sheetId="2" r:id="rId2"/>
    <sheet name="Start Here" sheetId="3" r:id="rId3"/>
    <sheet name="List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2" l="1"/>
  <c r="B15" i="2"/>
  <c r="B14" i="2"/>
  <c r="B13" i="2"/>
  <c r="G12" i="2"/>
  <c r="B12" i="2"/>
  <c r="G11" i="2"/>
  <c r="B11" i="2"/>
  <c r="G10" i="2"/>
  <c r="B10" i="2"/>
  <c r="A6" i="2"/>
  <c r="M201" i="1"/>
  <c r="L201" i="1"/>
  <c r="M200" i="1"/>
  <c r="L200" i="1"/>
  <c r="M199" i="1"/>
  <c r="L199" i="1"/>
  <c r="M198" i="1"/>
  <c r="L198" i="1"/>
  <c r="M197" i="1"/>
  <c r="L197" i="1"/>
  <c r="M196" i="1"/>
  <c r="L196" i="1"/>
  <c r="M195" i="1"/>
  <c r="L195" i="1"/>
  <c r="M194" i="1"/>
  <c r="L194" i="1"/>
  <c r="M193" i="1"/>
  <c r="L193" i="1"/>
  <c r="M192" i="1"/>
  <c r="L192" i="1"/>
  <c r="M191" i="1"/>
  <c r="L191" i="1"/>
  <c r="M190" i="1"/>
  <c r="L190" i="1"/>
  <c r="M189" i="1"/>
  <c r="L189" i="1"/>
  <c r="M188" i="1"/>
  <c r="L188" i="1"/>
  <c r="M187" i="1"/>
  <c r="L187" i="1"/>
  <c r="M186" i="1"/>
  <c r="L186" i="1"/>
  <c r="M185" i="1"/>
  <c r="L185" i="1"/>
  <c r="M184" i="1"/>
  <c r="L184" i="1"/>
  <c r="M183" i="1"/>
  <c r="L183" i="1"/>
  <c r="M182" i="1"/>
  <c r="L182" i="1"/>
  <c r="M181" i="1"/>
  <c r="L181" i="1"/>
  <c r="M180" i="1"/>
  <c r="L180" i="1"/>
  <c r="M179" i="1"/>
  <c r="L179" i="1"/>
  <c r="M178" i="1"/>
  <c r="L178" i="1"/>
  <c r="M177" i="1"/>
  <c r="L177" i="1"/>
  <c r="M176" i="1"/>
  <c r="L176" i="1"/>
  <c r="M175" i="1"/>
  <c r="L175" i="1"/>
  <c r="M174" i="1"/>
  <c r="L174" i="1"/>
  <c r="M173" i="1"/>
  <c r="L173" i="1"/>
  <c r="M172" i="1"/>
  <c r="L172" i="1"/>
  <c r="M171" i="1"/>
  <c r="L171" i="1"/>
  <c r="M170" i="1"/>
  <c r="L170" i="1"/>
  <c r="M169" i="1"/>
  <c r="L169" i="1"/>
  <c r="M168" i="1"/>
  <c r="L168" i="1"/>
  <c r="M167" i="1"/>
  <c r="L167" i="1"/>
  <c r="M166" i="1"/>
  <c r="L166" i="1"/>
  <c r="M165" i="1"/>
  <c r="L165" i="1"/>
  <c r="M164" i="1"/>
  <c r="L164" i="1"/>
  <c r="M163" i="1"/>
  <c r="L163" i="1"/>
  <c r="M162" i="1"/>
  <c r="L162" i="1"/>
  <c r="M161" i="1"/>
  <c r="L161" i="1"/>
  <c r="M160" i="1"/>
  <c r="L160" i="1"/>
  <c r="M159" i="1"/>
  <c r="L159" i="1"/>
  <c r="M158" i="1"/>
  <c r="L158" i="1"/>
  <c r="M157" i="1"/>
  <c r="L157" i="1"/>
  <c r="M156" i="1"/>
  <c r="L156" i="1"/>
  <c r="M155" i="1"/>
  <c r="L155" i="1"/>
  <c r="M154" i="1"/>
  <c r="L154" i="1"/>
  <c r="M153" i="1"/>
  <c r="L153" i="1"/>
  <c r="M152" i="1"/>
  <c r="L152" i="1"/>
  <c r="M151" i="1"/>
  <c r="L151" i="1"/>
  <c r="M150" i="1"/>
  <c r="L150" i="1"/>
  <c r="M149" i="1"/>
  <c r="L149" i="1"/>
  <c r="M148" i="1"/>
  <c r="L148" i="1"/>
  <c r="M147" i="1"/>
  <c r="L147" i="1"/>
  <c r="M146" i="1"/>
  <c r="L146" i="1"/>
  <c r="M145" i="1"/>
  <c r="L145" i="1"/>
  <c r="M144" i="1"/>
  <c r="L144" i="1"/>
  <c r="M143" i="1"/>
  <c r="L143" i="1"/>
  <c r="M142" i="1"/>
  <c r="L142" i="1"/>
  <c r="M141" i="1"/>
  <c r="L141" i="1"/>
  <c r="M140" i="1"/>
  <c r="L140" i="1"/>
  <c r="M139" i="1"/>
  <c r="L139" i="1"/>
  <c r="M138" i="1"/>
  <c r="L138" i="1"/>
  <c r="M137" i="1"/>
  <c r="L137" i="1"/>
  <c r="M136" i="1"/>
  <c r="L136" i="1"/>
  <c r="M135" i="1"/>
  <c r="L135" i="1"/>
  <c r="M134" i="1"/>
  <c r="L134" i="1"/>
  <c r="M133" i="1"/>
  <c r="L133" i="1"/>
  <c r="M132" i="1"/>
  <c r="L132" i="1"/>
  <c r="M131" i="1"/>
  <c r="L131" i="1"/>
  <c r="M130" i="1"/>
  <c r="L130" i="1"/>
  <c r="M129" i="1"/>
  <c r="L129" i="1"/>
  <c r="M128" i="1"/>
  <c r="L128" i="1"/>
  <c r="M127" i="1"/>
  <c r="L127" i="1"/>
  <c r="M126" i="1"/>
  <c r="L126" i="1"/>
  <c r="M125" i="1"/>
  <c r="L125" i="1"/>
  <c r="M124" i="1"/>
  <c r="L124" i="1"/>
  <c r="M123" i="1"/>
  <c r="L123" i="1"/>
  <c r="M122" i="1"/>
  <c r="L122" i="1"/>
  <c r="M121" i="1"/>
  <c r="L121" i="1"/>
  <c r="M120" i="1"/>
  <c r="L120" i="1"/>
  <c r="M119" i="1"/>
  <c r="L119" i="1"/>
  <c r="M118" i="1"/>
  <c r="L118" i="1"/>
  <c r="M117" i="1"/>
  <c r="L117" i="1"/>
  <c r="M116" i="1"/>
  <c r="L116" i="1"/>
  <c r="M115" i="1"/>
  <c r="L115" i="1"/>
  <c r="M114" i="1"/>
  <c r="L114" i="1"/>
  <c r="M113" i="1"/>
  <c r="L113" i="1"/>
  <c r="M112" i="1"/>
  <c r="L112" i="1"/>
  <c r="M111" i="1"/>
  <c r="L111" i="1"/>
  <c r="M110" i="1"/>
  <c r="L110" i="1"/>
  <c r="M109" i="1"/>
  <c r="L109" i="1"/>
  <c r="M108" i="1"/>
  <c r="L108" i="1"/>
  <c r="M107" i="1"/>
  <c r="L107" i="1"/>
  <c r="M106" i="1"/>
  <c r="L106" i="1"/>
  <c r="M105" i="1"/>
  <c r="L105" i="1"/>
  <c r="M104" i="1"/>
  <c r="L104" i="1"/>
  <c r="M103" i="1"/>
  <c r="L103" i="1"/>
  <c r="M102" i="1"/>
  <c r="L102" i="1"/>
  <c r="M101" i="1"/>
  <c r="L101" i="1"/>
  <c r="M100" i="1"/>
  <c r="L100" i="1"/>
  <c r="M99" i="1"/>
  <c r="L99" i="1"/>
  <c r="M98" i="1"/>
  <c r="L98" i="1"/>
  <c r="M97" i="1"/>
  <c r="L97" i="1"/>
  <c r="M96" i="1"/>
  <c r="L96" i="1"/>
  <c r="M95" i="1"/>
  <c r="L95" i="1"/>
  <c r="M94" i="1"/>
  <c r="L94" i="1"/>
  <c r="M93" i="1"/>
  <c r="L93" i="1"/>
  <c r="M92" i="1"/>
  <c r="L92" i="1"/>
  <c r="M91" i="1"/>
  <c r="L91" i="1"/>
  <c r="M90" i="1"/>
  <c r="L90" i="1"/>
  <c r="M89" i="1"/>
  <c r="L89" i="1"/>
  <c r="M88" i="1"/>
  <c r="L88" i="1"/>
  <c r="M87" i="1"/>
  <c r="L87" i="1"/>
  <c r="M86" i="1"/>
  <c r="L86" i="1"/>
  <c r="M85" i="1"/>
  <c r="L85" i="1"/>
  <c r="M84" i="1"/>
  <c r="L84" i="1"/>
  <c r="M83" i="1"/>
  <c r="L83" i="1"/>
  <c r="M82" i="1"/>
  <c r="L82" i="1"/>
  <c r="M81" i="1"/>
  <c r="L81" i="1"/>
  <c r="M80" i="1"/>
  <c r="L80" i="1"/>
  <c r="M79" i="1"/>
  <c r="L79" i="1"/>
  <c r="M78" i="1"/>
  <c r="L78" i="1"/>
  <c r="M77" i="1"/>
  <c r="L77" i="1"/>
  <c r="M76" i="1"/>
  <c r="L76" i="1"/>
  <c r="M75" i="1"/>
  <c r="L75" i="1"/>
  <c r="M74" i="1"/>
  <c r="L74" i="1"/>
  <c r="M73" i="1"/>
  <c r="L73" i="1"/>
  <c r="M72" i="1"/>
  <c r="L72" i="1"/>
  <c r="M71" i="1"/>
  <c r="L71" i="1"/>
  <c r="M70" i="1"/>
  <c r="L70" i="1"/>
  <c r="M69" i="1"/>
  <c r="L69" i="1"/>
  <c r="M68" i="1"/>
  <c r="L68" i="1"/>
  <c r="M67" i="1"/>
  <c r="L67" i="1"/>
  <c r="M66" i="1"/>
  <c r="L66" i="1"/>
  <c r="M65" i="1"/>
  <c r="L65" i="1"/>
  <c r="M64" i="1"/>
  <c r="L64" i="1"/>
  <c r="M63" i="1"/>
  <c r="L63" i="1"/>
  <c r="M62" i="1"/>
  <c r="L62" i="1"/>
  <c r="M61" i="1"/>
  <c r="L61" i="1"/>
  <c r="M60" i="1"/>
  <c r="L60" i="1"/>
  <c r="M59" i="1"/>
  <c r="L59" i="1"/>
  <c r="M58" i="1"/>
  <c r="L58" i="1"/>
  <c r="M57" i="1"/>
  <c r="L57" i="1"/>
  <c r="M56" i="1"/>
  <c r="L56" i="1"/>
  <c r="M55" i="1"/>
  <c r="L55" i="1"/>
  <c r="M54" i="1"/>
  <c r="L54" i="1"/>
  <c r="M53" i="1"/>
  <c r="L53" i="1"/>
  <c r="M52" i="1"/>
  <c r="L52" i="1"/>
  <c r="M51" i="1"/>
  <c r="L51" i="1"/>
  <c r="M50" i="1"/>
  <c r="L50" i="1"/>
  <c r="M49" i="1"/>
  <c r="L49" i="1"/>
  <c r="M48" i="1"/>
  <c r="L48" i="1"/>
  <c r="M47" i="1"/>
  <c r="L47" i="1"/>
  <c r="M46" i="1"/>
  <c r="L46" i="1"/>
  <c r="M45" i="1"/>
  <c r="L45" i="1"/>
  <c r="M44" i="1"/>
  <c r="L44" i="1"/>
  <c r="M43" i="1"/>
  <c r="L43" i="1"/>
  <c r="M42" i="1"/>
  <c r="L42" i="1"/>
  <c r="M41" i="1"/>
  <c r="L41" i="1"/>
  <c r="M40" i="1"/>
  <c r="L40" i="1"/>
  <c r="M39" i="1"/>
  <c r="L39" i="1"/>
  <c r="M38" i="1"/>
  <c r="L38" i="1"/>
  <c r="M37" i="1"/>
  <c r="L37" i="1"/>
  <c r="M36" i="1"/>
  <c r="L36" i="1"/>
  <c r="M35" i="1"/>
  <c r="L35" i="1"/>
  <c r="M34" i="1"/>
  <c r="L34" i="1"/>
  <c r="M33" i="1"/>
  <c r="L33" i="1"/>
  <c r="M32" i="1"/>
  <c r="L32" i="1"/>
  <c r="M31" i="1"/>
  <c r="L31" i="1"/>
  <c r="M30" i="1"/>
  <c r="L30" i="1"/>
  <c r="M29" i="1"/>
  <c r="L29" i="1"/>
  <c r="M28" i="1"/>
  <c r="L28" i="1"/>
  <c r="M27" i="1"/>
  <c r="L27" i="1"/>
  <c r="M26" i="1"/>
  <c r="L26" i="1"/>
  <c r="M25" i="1"/>
  <c r="L25" i="1"/>
  <c r="M24" i="1"/>
  <c r="L24" i="1"/>
  <c r="M23" i="1"/>
  <c r="L23" i="1"/>
  <c r="M22" i="1"/>
  <c r="L22" i="1"/>
  <c r="M21" i="1"/>
  <c r="L21" i="1"/>
  <c r="M20" i="1"/>
  <c r="L20" i="1"/>
  <c r="M19" i="1"/>
  <c r="L19" i="1"/>
  <c r="M18" i="1"/>
  <c r="L18" i="1"/>
  <c r="M17" i="1"/>
  <c r="L17" i="1"/>
  <c r="M16" i="1"/>
  <c r="L16" i="1"/>
  <c r="M15" i="1"/>
  <c r="L15" i="1"/>
  <c r="M14" i="1"/>
  <c r="L14" i="1"/>
  <c r="M13" i="1"/>
  <c r="L13" i="1"/>
  <c r="M12" i="1"/>
  <c r="L12" i="1"/>
  <c r="M11" i="1"/>
  <c r="L11" i="1"/>
  <c r="M10" i="1"/>
  <c r="L10" i="1"/>
  <c r="M9" i="1"/>
  <c r="L9" i="1"/>
  <c r="M8" i="1"/>
  <c r="L8" i="1"/>
  <c r="M7" i="1"/>
  <c r="L7" i="1"/>
  <c r="M6" i="1"/>
  <c r="L6" i="1"/>
  <c r="M5" i="1"/>
  <c r="L5" i="1"/>
  <c r="M4" i="1"/>
  <c r="L4" i="1"/>
  <c r="M3" i="1"/>
  <c r="L3" i="1"/>
  <c r="M2" i="1"/>
  <c r="G6" i="2" s="1"/>
  <c r="L2" i="1"/>
  <c r="C6" i="2" l="1"/>
  <c r="E6" i="2"/>
</calcChain>
</file>

<file path=xl/sharedStrings.xml><?xml version="1.0" encoding="utf-8"?>
<sst xmlns="http://schemas.openxmlformats.org/spreadsheetml/2006/main" count="115" uniqueCount="85">
  <si>
    <t>Case ID</t>
  </si>
  <si>
    <t>Patient / Reference ID</t>
  </si>
  <si>
    <t>Doctor</t>
  </si>
  <si>
    <t>Case Type</t>
  </si>
  <si>
    <t>Lab / Vendor</t>
  </si>
  <si>
    <t>Status</t>
  </si>
  <si>
    <t>Priority</t>
  </si>
  <si>
    <t>Assigned To</t>
  </si>
  <si>
    <t>Sent Date</t>
  </si>
  <si>
    <t>Due Date</t>
  </si>
  <si>
    <t>Patient Appt.</t>
  </si>
  <si>
    <t>Days to Due</t>
  </si>
  <si>
    <t>Risk</t>
  </si>
  <si>
    <t>Tracking #</t>
  </si>
  <si>
    <t>Notes</t>
  </si>
  <si>
    <t>DT-1001</t>
  </si>
  <si>
    <t>PT-1042</t>
  </si>
  <si>
    <t>Dr. Chen</t>
  </si>
  <si>
    <t>Crown</t>
  </si>
  <si>
    <t>Precision Dental Lab</t>
  </si>
  <si>
    <t>Sent to External Lab</t>
  </si>
  <si>
    <t>Normal</t>
  </si>
  <si>
    <t>Maria</t>
  </si>
  <si>
    <t>1Z999AA10123456784</t>
  </si>
  <si>
    <t>Shade A2</t>
  </si>
  <si>
    <t>DT-1002</t>
  </si>
  <si>
    <t>PT-1088</t>
  </si>
  <si>
    <t>Dr. Patel</t>
  </si>
  <si>
    <t>Implant</t>
  </si>
  <si>
    <t>In-house</t>
  </si>
  <si>
    <t>Designed</t>
  </si>
  <si>
    <t>Rush</t>
  </si>
  <si>
    <t>Alex</t>
  </si>
  <si>
    <t>Confirm abutment</t>
  </si>
  <si>
    <t>DT-1003</t>
  </si>
  <si>
    <t>PT-1120</t>
  </si>
  <si>
    <t>Dr. Rivera</t>
  </si>
  <si>
    <t>Veneer</t>
  </si>
  <si>
    <t>SmileWorks Lab</t>
  </si>
  <si>
    <t>Manufactured</t>
  </si>
  <si>
    <t>Urgent</t>
  </si>
  <si>
    <t>Jordan</t>
  </si>
  <si>
    <t>Call lab</t>
  </si>
  <si>
    <t>DT-1004</t>
  </si>
  <si>
    <t>PT-1157</t>
  </si>
  <si>
    <t>Night Guard</t>
  </si>
  <si>
    <t>Delivered</t>
  </si>
  <si>
    <t>1Z999AA10123456785</t>
  </si>
  <si>
    <t>Dental Case Tracking Dashboard</t>
  </si>
  <si>
    <t>A quick view of active workload and cases that need attention</t>
  </si>
  <si>
    <t>Active Cases</t>
  </si>
  <si>
    <t>Due Soon</t>
  </si>
  <si>
    <t>Late</t>
  </si>
  <si>
    <t>Appointment Risk</t>
  </si>
  <si>
    <t>Cases by Status</t>
  </si>
  <si>
    <t>Originated</t>
  </si>
  <si>
    <t>Received from External Lab</t>
  </si>
  <si>
    <t>On Hold</t>
  </si>
  <si>
    <t>How to use this dashboard</t>
  </si>
  <si>
    <t>Enter and maintain cases on the Case Tracker tab. The dashboard updates automatically. Focus first on Late and Appointment Risk cases, then review Due Soon items.</t>
  </si>
  <si>
    <t>DentaTrak Dental Case Tracking Spreadsheet</t>
  </si>
  <si>
    <t>A free starter template for keeping dental cases visible and organized.</t>
  </si>
  <si>
    <t>Step</t>
  </si>
  <si>
    <t>Action</t>
  </si>
  <si>
    <t>What to do</t>
  </si>
  <si>
    <t>1</t>
  </si>
  <si>
    <t>Add each case</t>
  </si>
  <si>
    <t>Use one row per case on the Case Tracker tab. Use a case or reference ID rather than patient names when appropriate.</t>
  </si>
  <si>
    <t>2</t>
  </si>
  <si>
    <t>Keep status current</t>
  </si>
  <si>
    <t>Update Status whenever the case moves through your workflow. A tracker is only useful when the information stays current.</t>
  </si>
  <si>
    <t>3</t>
  </si>
  <si>
    <t>Enter due and appointment dates</t>
  </si>
  <si>
    <t>The spreadsheet automatically identifies Late, Due Soon, and Appointment Risk cases.</t>
  </si>
  <si>
    <t>4</t>
  </si>
  <si>
    <t>Review the dashboard</t>
  </si>
  <si>
    <t>Use the Dashboard tab for a quick daily view of workload and exceptions.</t>
  </si>
  <si>
    <t>Important privacy note</t>
  </si>
  <si>
    <t>This spreadsheet is a general-purpose template. The file itself does not provide HIPAA compliance or secure patient information. If you use it with protected health information, your practice is responsible for storing, sharing, and managing the file in accordance with its privacy and security requirements. Consider using non-identifying case/reference IDs instead of patient names.</t>
  </si>
  <si>
    <t>When a spreadsheet stops being enough</t>
  </si>
  <si>
    <t>Spreadsheets can work well when they are consistently maintained. As case volume, users, files, lab activity, assignments, and follow-up needs grow, keeping the tracker current can become the hard part. DentaTrak is designed to manage that workflow in one shared system.</t>
  </si>
  <si>
    <t>Bridge</t>
  </si>
  <si>
    <t>Denture</t>
  </si>
  <si>
    <t>Partial</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</si>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</sst>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14">
    <font>
      <sz val="11"/>
      <name val="Carlito"/>
    </font>
    <font>
      <b/>
      <sz val="11"/>
      <color rgb="FFFFFFFF"/>
      <name val="Carlito"/>
    </font>
    <font>
      <b/>
      <sz val="20"/>
      <color rgb="FFFFFFFF"/>
      <name val="Carlito"/>
    </font>
    <font>
      <i/>
      <sz val="11"/>
      <color rgb="FF5B6472"/>
      <name val="Carlito"/>
    </font>
    <font>
      <b/>
      <sz val="11"/>
      <color rgb="FF475569"/>
      <name val="Carlito"/>
    </font>
    <font>
      <b/>
      <sz val="22"/>
      <color rgb="FF111827"/>
      <name val="Carlito"/>
    </font>
    <font>
      <b/>
      <sz val="11"/>
      <color rgb="FF111827"/>
      <name val="Carlito"/>
    </font>
    <font>
      <sz val="11"/>
      <color rgb="FF475569"/>
      <name val="Carlito"/>
    </font>
    <font>
      <sz val="12"/>
      <color rgb="FF475569"/>
      <name val="Carlito"/>
    </font>
    <font>
      <b/>
      <sz val="11"/>
      <color rgb="FF2450B8"/>
      <name val="Carlito"/>
    </font>
    <font>
      <b/>
      <sz val="11"/>
      <color rgb="FF9A3412"/>
      <name val="Carlito"/>
    </font>
    <font>
      <sz val="11"/>
      <color rgb="FF7C2D12"/>
      <name val="Carlito"/>
    </font>
    <font>
      <b/>
      <sz val="11"/>
      <color rgb="FF0F6470"/>
      <name val="Carlito"/>
    </font>
    <font>
      <sz val="11"/>
      <color rgb="FF334155"/>
      <name val="Carlito"/>
    </font>
  </fonts>
  <fills count="7">
    <fill>
      <patternFill patternType="none"/>
    </fill>
    <fill>
      <patternFill patternType="gray125"/>
    </fill>
    <fill>
      <patternFill patternType="solid">
        <fgColor rgb="FF111827"/>
      </patternFill>
    </fill>
    <fill>
      <patternFill patternType="solid">
        <fgColor rgb="FFEEF2F7"/>
      </patternFill>
    </fill>
    <fill>
      <patternFill patternType="solid">
        <fgColor rgb="FF2450B8"/>
      </patternFill>
    </fill>
    <fill>
      <patternFill patternType="solid">
        <fgColor rgb="FFFFF7ED"/>
      </patternFill>
    </fill>
    <fill>
      <patternFill patternType="solid">
        <fgColor rgb="FFE6F9FB"/>
      </patternFill>
    </fill>
  </fills>
  <borders count="1">
    <border>
      <left/>
      <right/>
      <top/>
      <bottom/>
      <diagonal/>
    </border>
  </borders>
  <cellStyleXfs count="1">
    <xf numFmtId="0" fontId="0" fillId="0" borderId="0"/>
  </cellStyleXfs>
  <cellXfs count="21">
    <xf numFmtId="0" fontId="0" fillId="0" borderId="0" xfId="0"/>
    <xf numFmtId="164" fontId="0" fillId="0" borderId="0" xfId="0" applyNumberFormat="1"/>
    <xf numFmtId="1" fontId="0" fillId="0" borderId="0" xfId="0" applyNumberFormat="1"/>
    <xf numFmtId="0" fontId="1" fillId="2" borderId="0" xfId="0" applyFont="1" applyFill="1"/>
    <xf numFmtId="0" fontId="1" fillId="2" borderId="0" xfId="0" applyFont="1" applyFill="1" applyAlignment="1">
      <alignment vertical="center" wrapText="1"/>
    </xf>
    <xf numFmtId="0" fontId="1" fillId="4" borderId="0" xfId="0" applyFont="1" applyFill="1"/>
    <xf numFmtId="0" fontId="9" fillId="0" borderId="0" xfId="0" applyFont="1" applyAlignment="1">
      <alignment horizontal="center"/>
    </xf>
    <xf numFmtId="0" fontId="6" fillId="0" borderId="0" xfId="0" applyFont="1"/>
    <xf numFmtId="0" fontId="0" fillId="0" borderId="0" xfId="0" applyAlignment="1">
      <alignment wrapText="1"/>
    </xf>
    <xf numFmtId="0" fontId="2" fillId="2" borderId="0" xfId="0" applyFont="1" applyFill="1" applyAlignment="1">
      <alignment vertical="center"/>
    </xf>
    <xf numFmtId="0" fontId="3" fillId="0" borderId="0" xfId="0" applyFont="1"/>
    <xf numFmtId="0" fontId="4" fillId="3" borderId="0" xfId="0" applyFont="1" applyFill="1" applyAlignment="1">
      <alignment horizontal="center" vertical="center"/>
    </xf>
    <xf numFmtId="0" fontId="5" fillId="0" borderId="0" xfId="0" applyFont="1" applyAlignment="1">
      <alignment horizontal="center" vertical="center"/>
    </xf>
    <xf numFmtId="0" fontId="1" fillId="2" borderId="0" xfId="0" applyFont="1" applyFill="1"/>
    <xf numFmtId="0" fontId="6" fillId="3" borderId="0" xfId="0" applyFont="1" applyFill="1"/>
    <xf numFmtId="0" fontId="7" fillId="0" borderId="0" xfId="0" applyFont="1" applyAlignment="1">
      <alignment vertical="top" wrapText="1"/>
    </xf>
    <xf numFmtId="0" fontId="8" fillId="0" borderId="0" xfId="0" applyFont="1"/>
    <xf numFmtId="0" fontId="10" fillId="5" borderId="0" xfId="0" applyFont="1" applyFill="1"/>
    <xf numFmtId="0" fontId="11" fillId="0" borderId="0" xfId="0" applyFont="1" applyAlignment="1">
      <alignment vertical="top" wrapText="1"/>
    </xf>
    <xf numFmtId="0" fontId="12" fillId="6" borderId="0" xfId="0" applyFont="1" applyFill="1"/>
    <xf numFmtId="0" fontId="13" fillId="0" borderId="0" xfId="0" applyFont="1" applyAlignment="1">
      <alignment vertical="top" wrapText="1"/>
    </xf>
  </cellXfs>
  <cellStyles count="1">
    <cellStyle name="Normal" xfId="0" builtinId="0"/>
  </cellStyles>
  <dxfs count="4">
    <dxf>
      <font>
        <b/>
        <color rgb="FF166534"/>
      </font>
      <fill>
        <patternFill patternType="solid">
          <bgColor rgb="FFDCFCE7"/>
        </patternFill>
      </fill>
    </dxf>
    <dxf>
      <font>
        <b/>
        <color rgb="FF6D28D9"/>
      </font>
      <fill>
        <patternFill patternType="solid">
          <bgColor rgb="FFEDE9FE"/>
        </patternFill>
      </fill>
    </dxf>
    <dxf>
      <font>
        <b/>
        <color rgb="FF1D4ED8"/>
      </font>
      <fill>
        <patternFill patternType="solid">
          <bgColor rgb="FFDBEAFE"/>
        </patternFill>
      </fill>
    </dxf>
    <dxf>
      <font>
        <b/>
        <color rgb="FFB91C1C"/>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DentalCaseTracker" displayName="DentalCaseTracker" ref="A1:O201" totalsRowShown="0">
  <tableColumns count="15">
    <tableColumn id="1" xr3:uid="{00000000-0010-0000-0000-000001000000}" name="Case ID"/>
    <tableColumn id="2" xr3:uid="{00000000-0010-0000-0000-000002000000}" name="Patient / Reference ID"/>
    <tableColumn id="3" xr3:uid="{00000000-0010-0000-0000-000003000000}" name="Doctor"/>
    <tableColumn id="4" xr3:uid="{00000000-0010-0000-0000-000004000000}" name="Case Type"/>
    <tableColumn id="5" xr3:uid="{00000000-0010-0000-0000-000005000000}" name="Lab / Vendor"/>
    <tableColumn id="6" xr3:uid="{00000000-0010-0000-0000-000006000000}" name="Status"/>
    <tableColumn id="7" xr3:uid="{00000000-0010-0000-0000-000007000000}" name="Priority"/>
    <tableColumn id="8" xr3:uid="{00000000-0010-0000-0000-000008000000}" name="Assigned To"/>
    <tableColumn id="9" xr3:uid="{00000000-0010-0000-0000-000009000000}" name="Sent Date"/>
    <tableColumn id="10" xr3:uid="{00000000-0010-0000-0000-00000A000000}" name="Due Date"/>
    <tableColumn id="11" xr3:uid="{00000000-0010-0000-0000-00000B000000}" name="Patient Appt."/>
    <tableColumn id="12" xr3:uid="{00000000-0010-0000-0000-00000C000000}" name="Days to Due"/>
    <tableColumn id="13" xr3:uid="{00000000-0010-0000-0000-00000D000000}" name="Risk"/>
    <tableColumn id="14" xr3:uid="{00000000-0010-0000-0000-00000E000000}" name="Tracking #"/>
    <tableColumn id="15" xr3:uid="{00000000-0010-0000-0000-00000F000000}" name="Not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1"/>
  <sheetViews>
    <sheetView tabSelected="1" topLeftCell="A2" workbookViewId="0"/>
  </sheetViews>
  <sheetFormatPr defaultRowHeight="14.25"/>
  <cols>
    <col min="1" max="1" width="12" customWidth="1"/>
    <col min="2" max="2" width="19" customWidth="1"/>
    <col min="3" max="3" width="15" customWidth="1"/>
    <col min="4" max="4" width="16" customWidth="1"/>
    <col min="5" max="5" width="22" customWidth="1"/>
    <col min="6" max="6" width="24" customWidth="1"/>
    <col min="7" max="7" width="12" customWidth="1"/>
    <col min="8" max="8" width="15" customWidth="1"/>
    <col min="9" max="11" width="14" customWidth="1"/>
    <col min="12" max="12" width="12" customWidth="1"/>
    <col min="13" max="13" width="18" customWidth="1"/>
    <col min="14" max="14" width="22" customWidth="1"/>
    <col min="15" max="15" width="32" customWidth="1"/>
  </cols>
  <sheetData>
    <row r="1" spans="1:15" ht="32.1" customHeight="1">
      <c r="A1" s="4" t="s">
        <v>0</v>
      </c>
      <c r="B1" s="4" t="s">
        <v>1</v>
      </c>
      <c r="C1" s="4" t="s">
        <v>2</v>
      </c>
      <c r="D1" s="4" t="s">
        <v>3</v>
      </c>
      <c r="E1" s="4" t="s">
        <v>4</v>
      </c>
      <c r="F1" s="4" t="s">
        <v>5</v>
      </c>
      <c r="G1" s="4" t="s">
        <v>6</v>
      </c>
      <c r="H1" s="4" t="s">
        <v>7</v>
      </c>
      <c r="I1" s="4" t="s">
        <v>8</v>
      </c>
      <c r="J1" s="4" t="s">
        <v>9</v>
      </c>
      <c r="K1" s="4" t="s">
        <v>10</v>
      </c>
      <c r="L1" s="4" t="s">
        <v>11</v>
      </c>
      <c r="M1" s="4" t="s">
        <v>12</v>
      </c>
      <c r="N1" s="4" t="s">
        <v>13</v>
      </c>
      <c r="O1" s="4" t="s">
        <v>14</v>
      </c>
    </row>
    <row r="2" spans="1:15">
      <c r="A2" t="s">
        <v>15</v>
      </c>
      <c r="B2" t="s">
        <v>16</v>
      </c>
      <c r="C2" t="s">
        <v>17</v>
      </c>
      <c r="D2" t="s">
        <v>18</v>
      </c>
      <c r="E2" t="s">
        <v>19</v>
      </c>
      <c r="F2" t="s">
        <v>20</v>
      </c>
      <c r="G2" t="s">
        <v>21</v>
      </c>
      <c r="H2" t="s">
        <v>22</v>
      </c>
      <c r="I2" s="1">
        <v>46252</v>
      </c>
      <c r="J2" s="1">
        <v>46261</v>
      </c>
      <c r="K2" s="1">
        <v>46264</v>
      </c>
      <c r="L2" s="2">
        <f t="shared" ref="L2:L33" ca="1" si="0">IF(OR(J2="",F2="Delivered"),"",J2-TODAY())</f>
        <v>5</v>
      </c>
      <c r="M2" t="str">
        <f t="shared" ref="M2:M33" ca="1" si="1">IF(F2="Delivered","Delivered",IF(J2="","",IF(J2&lt;TODAY(),"Late",IF(AND(K2&lt;&gt;"",K2-TODAY()&lt;=3),"Appointment Risk",IF(J2-TODAY()&lt;=3,"Due Soon","On Track")))))</f>
        <v>On Track</v>
      </c>
      <c r="N2" t="s">
        <v>23</v>
      </c>
      <c r="O2" t="s">
        <v>24</v>
      </c>
    </row>
    <row r="3" spans="1:15">
      <c r="A3" t="s">
        <v>25</v>
      </c>
      <c r="B3" t="s">
        <v>26</v>
      </c>
      <c r="C3" t="s">
        <v>27</v>
      </c>
      <c r="D3" t="s">
        <v>28</v>
      </c>
      <c r="E3" t="s">
        <v>29</v>
      </c>
      <c r="F3" t="s">
        <v>30</v>
      </c>
      <c r="G3" t="s">
        <v>31</v>
      </c>
      <c r="H3" t="s">
        <v>32</v>
      </c>
      <c r="I3" s="1">
        <v>46254</v>
      </c>
      <c r="J3" s="1">
        <v>46257</v>
      </c>
      <c r="K3" s="1">
        <v>46258</v>
      </c>
      <c r="L3" s="2">
        <f t="shared" ca="1" si="0"/>
        <v>1</v>
      </c>
      <c r="M3" t="str">
        <f t="shared" ca="1" si="1"/>
        <v>Appointment Risk</v>
      </c>
      <c r="O3" t="s">
        <v>33</v>
      </c>
    </row>
    <row r="4" spans="1:15">
      <c r="A4" t="s">
        <v>34</v>
      </c>
      <c r="B4" t="s">
        <v>35</v>
      </c>
      <c r="C4" t="s">
        <v>36</v>
      </c>
      <c r="D4" t="s">
        <v>37</v>
      </c>
      <c r="E4" t="s">
        <v>38</v>
      </c>
      <c r="F4" t="s">
        <v>39</v>
      </c>
      <c r="G4" t="s">
        <v>40</v>
      </c>
      <c r="H4" t="s">
        <v>41</v>
      </c>
      <c r="I4" s="1">
        <v>46248</v>
      </c>
      <c r="J4" s="1">
        <v>46255</v>
      </c>
      <c r="K4" s="1">
        <v>46257</v>
      </c>
      <c r="L4" s="2">
        <f t="shared" ca="1" si="0"/>
        <v>-1</v>
      </c>
      <c r="M4" t="str">
        <f t="shared" ca="1" si="1"/>
        <v>Late</v>
      </c>
      <c r="O4" t="s">
        <v>42</v>
      </c>
    </row>
    <row r="5" spans="1:15">
      <c r="A5" t="s">
        <v>43</v>
      </c>
      <c r="B5" t="s">
        <v>44</v>
      </c>
      <c r="C5" t="s">
        <v>17</v>
      </c>
      <c r="D5" t="s">
        <v>45</v>
      </c>
      <c r="E5" t="s">
        <v>19</v>
      </c>
      <c r="F5" t="s">
        <v>46</v>
      </c>
      <c r="G5" t="s">
        <v>21</v>
      </c>
      <c r="H5" t="s">
        <v>22</v>
      </c>
      <c r="I5" s="1">
        <v>46244</v>
      </c>
      <c r="J5" s="1">
        <v>46254</v>
      </c>
      <c r="K5" s="1">
        <v>46255</v>
      </c>
      <c r="L5" s="2" t="str">
        <f t="shared" ca="1" si="0"/>
        <v/>
      </c>
      <c r="M5" t="str">
        <f t="shared" ca="1" si="1"/>
        <v>Delivered</v>
      </c>
      <c r="N5" t="s">
        <v>47</v>
      </c>
      <c r="O5" t="s">
        <v>46</v>
      </c>
    </row>
    <row r="6" spans="1:15">
      <c r="I6" s="1"/>
      <c r="J6" s="1"/>
      <c r="K6" s="1"/>
      <c r="L6" s="2" t="str">
        <f t="shared" ca="1" si="0"/>
        <v/>
      </c>
      <c r="M6" t="str">
        <f t="shared" ca="1" si="1"/>
        <v/>
      </c>
    </row>
    <row r="7" spans="1:15">
      <c r="I7" s="1"/>
      <c r="J7" s="1"/>
      <c r="K7" s="1"/>
      <c r="L7" s="2" t="str">
        <f t="shared" ca="1" si="0"/>
        <v/>
      </c>
      <c r="M7" t="str">
        <f t="shared" ca="1" si="1"/>
        <v/>
      </c>
    </row>
    <row r="8" spans="1:15">
      <c r="I8" s="1"/>
      <c r="J8" s="1"/>
      <c r="K8" s="1"/>
      <c r="L8" s="2" t="str">
        <f t="shared" ca="1" si="0"/>
        <v/>
      </c>
      <c r="M8" t="str">
        <f t="shared" ca="1" si="1"/>
        <v/>
      </c>
    </row>
    <row r="9" spans="1:15">
      <c r="I9" s="1"/>
      <c r="J9" s="1"/>
      <c r="K9" s="1"/>
      <c r="L9" s="2" t="str">
        <f t="shared" ca="1" si="0"/>
        <v/>
      </c>
      <c r="M9" t="str">
        <f t="shared" ca="1" si="1"/>
        <v/>
      </c>
    </row>
    <row r="10" spans="1:15">
      <c r="I10" s="1"/>
      <c r="J10" s="1"/>
      <c r="K10" s="1"/>
      <c r="L10" s="2" t="str">
        <f t="shared" ca="1" si="0"/>
        <v/>
      </c>
      <c r="M10" t="str">
        <f t="shared" ca="1" si="1"/>
        <v/>
      </c>
    </row>
    <row r="11" spans="1:15">
      <c r="I11" s="1"/>
      <c r="J11" s="1"/>
      <c r="K11" s="1"/>
      <c r="L11" s="2" t="str">
        <f t="shared" ca="1" si="0"/>
        <v/>
      </c>
      <c r="M11" t="str">
        <f t="shared" ca="1" si="1"/>
        <v/>
      </c>
    </row>
    <row r="12" spans="1:15">
      <c r="I12" s="1"/>
      <c r="J12" s="1"/>
      <c r="K12" s="1"/>
      <c r="L12" s="2" t="str">
        <f t="shared" ca="1" si="0"/>
        <v/>
      </c>
      <c r="M12" t="str">
        <f t="shared" ca="1" si="1"/>
        <v/>
      </c>
    </row>
    <row r="13" spans="1:15">
      <c r="I13" s="1"/>
      <c r="J13" s="1"/>
      <c r="K13" s="1"/>
      <c r="L13" s="2" t="str">
        <f t="shared" ca="1" si="0"/>
        <v/>
      </c>
      <c r="M13" t="str">
        <f t="shared" ca="1" si="1"/>
        <v/>
      </c>
    </row>
    <row r="14" spans="1:15">
      <c r="I14" s="1"/>
      <c r="J14" s="1"/>
      <c r="K14" s="1"/>
      <c r="L14" s="2" t="str">
        <f t="shared" ca="1" si="0"/>
        <v/>
      </c>
      <c r="M14" t="str">
        <f t="shared" ca="1" si="1"/>
        <v/>
      </c>
    </row>
    <row r="15" spans="1:15">
      <c r="I15" s="1"/>
      <c r="J15" s="1"/>
      <c r="K15" s="1"/>
      <c r="L15" s="2" t="str">
        <f t="shared" ca="1" si="0"/>
        <v/>
      </c>
      <c r="M15" t="str">
        <f t="shared" ca="1" si="1"/>
        <v/>
      </c>
    </row>
    <row r="16" spans="1:15">
      <c r="I16" s="1"/>
      <c r="J16" s="1"/>
      <c r="K16" s="1"/>
      <c r="L16" s="2" t="str">
        <f t="shared" ca="1" si="0"/>
        <v/>
      </c>
      <c r="M16" t="str">
        <f t="shared" ca="1" si="1"/>
        <v/>
      </c>
    </row>
    <row r="17" spans="9:13">
      <c r="I17" s="1"/>
      <c r="J17" s="1"/>
      <c r="K17" s="1"/>
      <c r="L17" s="2" t="str">
        <f t="shared" ca="1" si="0"/>
        <v/>
      </c>
      <c r="M17" t="str">
        <f t="shared" ca="1" si="1"/>
        <v/>
      </c>
    </row>
    <row r="18" spans="9:13">
      <c r="I18" s="1"/>
      <c r="J18" s="1"/>
      <c r="K18" s="1"/>
      <c r="L18" s="2" t="str">
        <f t="shared" ca="1" si="0"/>
        <v/>
      </c>
      <c r="M18" t="str">
        <f t="shared" ca="1" si="1"/>
        <v/>
      </c>
    </row>
    <row r="19" spans="9:13">
      <c r="I19" s="1"/>
      <c r="J19" s="1"/>
      <c r="K19" s="1"/>
      <c r="L19" s="2" t="str">
        <f t="shared" ca="1" si="0"/>
        <v/>
      </c>
      <c r="M19" t="str">
        <f t="shared" ca="1" si="1"/>
        <v/>
      </c>
    </row>
    <row r="20" spans="9:13">
      <c r="I20" s="1"/>
      <c r="J20" s="1"/>
      <c r="K20" s="1"/>
      <c r="L20" s="2" t="str">
        <f t="shared" ca="1" si="0"/>
        <v/>
      </c>
      <c r="M20" t="str">
        <f t="shared" ca="1" si="1"/>
        <v/>
      </c>
    </row>
    <row r="21" spans="9:13">
      <c r="I21" s="1"/>
      <c r="J21" s="1"/>
      <c r="K21" s="1"/>
      <c r="L21" s="2" t="str">
        <f t="shared" ca="1" si="0"/>
        <v/>
      </c>
      <c r="M21" t="str">
        <f t="shared" ca="1" si="1"/>
        <v/>
      </c>
    </row>
    <row r="22" spans="9:13">
      <c r="I22" s="1"/>
      <c r="J22" s="1"/>
      <c r="K22" s="1"/>
      <c r="L22" s="2" t="str">
        <f t="shared" ca="1" si="0"/>
        <v/>
      </c>
      <c r="M22" t="str">
        <f t="shared" ca="1" si="1"/>
        <v/>
      </c>
    </row>
    <row r="23" spans="9:13">
      <c r="I23" s="1"/>
      <c r="J23" s="1"/>
      <c r="K23" s="1"/>
      <c r="L23" s="2" t="str">
        <f t="shared" ca="1" si="0"/>
        <v/>
      </c>
      <c r="M23" t="str">
        <f t="shared" ca="1" si="1"/>
        <v/>
      </c>
    </row>
    <row r="24" spans="9:13">
      <c r="I24" s="1"/>
      <c r="J24" s="1"/>
      <c r="K24" s="1"/>
      <c r="L24" s="2" t="str">
        <f t="shared" ca="1" si="0"/>
        <v/>
      </c>
      <c r="M24" t="str">
        <f t="shared" ca="1" si="1"/>
        <v/>
      </c>
    </row>
    <row r="25" spans="9:13">
      <c r="I25" s="1"/>
      <c r="J25" s="1"/>
      <c r="K25" s="1"/>
      <c r="L25" s="2" t="str">
        <f t="shared" ca="1" si="0"/>
        <v/>
      </c>
      <c r="M25" t="str">
        <f t="shared" ca="1" si="1"/>
        <v/>
      </c>
    </row>
    <row r="26" spans="9:13">
      <c r="I26" s="1"/>
      <c r="J26" s="1"/>
      <c r="K26" s="1"/>
      <c r="L26" s="2" t="str">
        <f t="shared" ca="1" si="0"/>
        <v/>
      </c>
      <c r="M26" t="str">
        <f t="shared" ca="1" si="1"/>
        <v/>
      </c>
    </row>
    <row r="27" spans="9:13">
      <c r="I27" s="1"/>
      <c r="J27" s="1"/>
      <c r="K27" s="1"/>
      <c r="L27" s="2" t="str">
        <f t="shared" ca="1" si="0"/>
        <v/>
      </c>
      <c r="M27" t="str">
        <f t="shared" ca="1" si="1"/>
        <v/>
      </c>
    </row>
    <row r="28" spans="9:13">
      <c r="I28" s="1"/>
      <c r="J28" s="1"/>
      <c r="K28" s="1"/>
      <c r="L28" s="2" t="str">
        <f t="shared" ca="1" si="0"/>
        <v/>
      </c>
      <c r="M28" t="str">
        <f t="shared" ca="1" si="1"/>
        <v/>
      </c>
    </row>
    <row r="29" spans="9:13">
      <c r="I29" s="1"/>
      <c r="J29" s="1"/>
      <c r="K29" s="1"/>
      <c r="L29" s="2" t="str">
        <f t="shared" ca="1" si="0"/>
        <v/>
      </c>
      <c r="M29" t="str">
        <f t="shared" ca="1" si="1"/>
        <v/>
      </c>
    </row>
    <row r="30" spans="9:13">
      <c r="I30" s="1"/>
      <c r="J30" s="1"/>
      <c r="K30" s="1"/>
      <c r="L30" s="2" t="str">
        <f t="shared" ca="1" si="0"/>
        <v/>
      </c>
      <c r="M30" t="str">
        <f t="shared" ca="1" si="1"/>
        <v/>
      </c>
    </row>
    <row r="31" spans="9:13">
      <c r="I31" s="1"/>
      <c r="J31" s="1"/>
      <c r="K31" s="1"/>
      <c r="L31" s="2" t="str">
        <f t="shared" ca="1" si="0"/>
        <v/>
      </c>
      <c r="M31" t="str">
        <f t="shared" ca="1" si="1"/>
        <v/>
      </c>
    </row>
    <row r="32" spans="9:13">
      <c r="I32" s="1"/>
      <c r="J32" s="1"/>
      <c r="K32" s="1"/>
      <c r="L32" s="2" t="str">
        <f t="shared" ca="1" si="0"/>
        <v/>
      </c>
      <c r="M32" t="str">
        <f t="shared" ca="1" si="1"/>
        <v/>
      </c>
    </row>
    <row r="33" spans="9:13">
      <c r="I33" s="1"/>
      <c r="J33" s="1"/>
      <c r="K33" s="1"/>
      <c r="L33" s="2" t="str">
        <f t="shared" ca="1" si="0"/>
        <v/>
      </c>
      <c r="M33" t="str">
        <f t="shared" ca="1" si="1"/>
        <v/>
      </c>
    </row>
    <row r="34" spans="9:13">
      <c r="I34" s="1"/>
      <c r="J34" s="1"/>
      <c r="K34" s="1"/>
      <c r="L34" s="2" t="str">
        <f t="shared" ref="L34:L65" ca="1" si="2">IF(OR(J34="",F34="Delivered"),"",J34-TODAY())</f>
        <v/>
      </c>
      <c r="M34" t="str">
        <f t="shared" ref="M34:M65" ca="1" si="3">IF(F34="Delivered","Delivered",IF(J34="","",IF(J34&lt;TODAY(),"Late",IF(AND(K34&lt;&gt;"",K34-TODAY()&lt;=3),"Appointment Risk",IF(J34-TODAY()&lt;=3,"Due Soon","On Track")))))</f>
        <v/>
      </c>
    </row>
    <row r="35" spans="9:13">
      <c r="I35" s="1"/>
      <c r="J35" s="1"/>
      <c r="K35" s="1"/>
      <c r="L35" s="2" t="str">
        <f t="shared" ca="1" si="2"/>
        <v/>
      </c>
      <c r="M35" t="str">
        <f t="shared" ca="1" si="3"/>
        <v/>
      </c>
    </row>
    <row r="36" spans="9:13">
      <c r="I36" s="1"/>
      <c r="J36" s="1"/>
      <c r="K36" s="1"/>
      <c r="L36" s="2" t="str">
        <f t="shared" ca="1" si="2"/>
        <v/>
      </c>
      <c r="M36" t="str">
        <f t="shared" ca="1" si="3"/>
        <v/>
      </c>
    </row>
    <row r="37" spans="9:13">
      <c r="I37" s="1"/>
      <c r="J37" s="1"/>
      <c r="K37" s="1"/>
      <c r="L37" s="2" t="str">
        <f t="shared" ca="1" si="2"/>
        <v/>
      </c>
      <c r="M37" t="str">
        <f t="shared" ca="1" si="3"/>
        <v/>
      </c>
    </row>
    <row r="38" spans="9:13">
      <c r="I38" s="1"/>
      <c r="J38" s="1"/>
      <c r="K38" s="1"/>
      <c r="L38" s="2" t="str">
        <f t="shared" ca="1" si="2"/>
        <v/>
      </c>
      <c r="M38" t="str">
        <f t="shared" ca="1" si="3"/>
        <v/>
      </c>
    </row>
    <row r="39" spans="9:13">
      <c r="I39" s="1"/>
      <c r="J39" s="1"/>
      <c r="K39" s="1"/>
      <c r="L39" s="2" t="str">
        <f t="shared" ca="1" si="2"/>
        <v/>
      </c>
      <c r="M39" t="str">
        <f t="shared" ca="1" si="3"/>
        <v/>
      </c>
    </row>
    <row r="40" spans="9:13">
      <c r="I40" s="1"/>
      <c r="J40" s="1"/>
      <c r="K40" s="1"/>
      <c r="L40" s="2" t="str">
        <f t="shared" ca="1" si="2"/>
        <v/>
      </c>
      <c r="M40" t="str">
        <f t="shared" ca="1" si="3"/>
        <v/>
      </c>
    </row>
    <row r="41" spans="9:13">
      <c r="I41" s="1"/>
      <c r="J41" s="1"/>
      <c r="K41" s="1"/>
      <c r="L41" s="2" t="str">
        <f t="shared" ca="1" si="2"/>
        <v/>
      </c>
      <c r="M41" t="str">
        <f t="shared" ca="1" si="3"/>
        <v/>
      </c>
    </row>
    <row r="42" spans="9:13">
      <c r="I42" s="1"/>
      <c r="J42" s="1"/>
      <c r="K42" s="1"/>
      <c r="L42" s="2" t="str">
        <f t="shared" ca="1" si="2"/>
        <v/>
      </c>
      <c r="M42" t="str">
        <f t="shared" ca="1" si="3"/>
        <v/>
      </c>
    </row>
    <row r="43" spans="9:13">
      <c r="I43" s="1"/>
      <c r="J43" s="1"/>
      <c r="K43" s="1"/>
      <c r="L43" s="2" t="str">
        <f t="shared" ca="1" si="2"/>
        <v/>
      </c>
      <c r="M43" t="str">
        <f t="shared" ca="1" si="3"/>
        <v/>
      </c>
    </row>
    <row r="44" spans="9:13">
      <c r="I44" s="1"/>
      <c r="J44" s="1"/>
      <c r="K44" s="1"/>
      <c r="L44" s="2" t="str">
        <f t="shared" ca="1" si="2"/>
        <v/>
      </c>
      <c r="M44" t="str">
        <f t="shared" ca="1" si="3"/>
        <v/>
      </c>
    </row>
    <row r="45" spans="9:13">
      <c r="I45" s="1"/>
      <c r="J45" s="1"/>
      <c r="K45" s="1"/>
      <c r="L45" s="2" t="str">
        <f t="shared" ca="1" si="2"/>
        <v/>
      </c>
      <c r="M45" t="str">
        <f t="shared" ca="1" si="3"/>
        <v/>
      </c>
    </row>
    <row r="46" spans="9:13">
      <c r="I46" s="1"/>
      <c r="J46" s="1"/>
      <c r="K46" s="1"/>
      <c r="L46" s="2" t="str">
        <f t="shared" ca="1" si="2"/>
        <v/>
      </c>
      <c r="M46" t="str">
        <f t="shared" ca="1" si="3"/>
        <v/>
      </c>
    </row>
    <row r="47" spans="9:13">
      <c r="I47" s="1"/>
      <c r="J47" s="1"/>
      <c r="K47" s="1"/>
      <c r="L47" s="2" t="str">
        <f t="shared" ca="1" si="2"/>
        <v/>
      </c>
      <c r="M47" t="str">
        <f t="shared" ca="1" si="3"/>
        <v/>
      </c>
    </row>
    <row r="48" spans="9:13">
      <c r="I48" s="1"/>
      <c r="J48" s="1"/>
      <c r="K48" s="1"/>
      <c r="L48" s="2" t="str">
        <f t="shared" ca="1" si="2"/>
        <v/>
      </c>
      <c r="M48" t="str">
        <f t="shared" ca="1" si="3"/>
        <v/>
      </c>
    </row>
    <row r="49" spans="9:13">
      <c r="I49" s="1"/>
      <c r="J49" s="1"/>
      <c r="K49" s="1"/>
      <c r="L49" s="2" t="str">
        <f t="shared" ca="1" si="2"/>
        <v/>
      </c>
      <c r="M49" t="str">
        <f t="shared" ca="1" si="3"/>
        <v/>
      </c>
    </row>
    <row r="50" spans="9:13">
      <c r="I50" s="1"/>
      <c r="J50" s="1"/>
      <c r="K50" s="1"/>
      <c r="L50" s="2" t="str">
        <f t="shared" ca="1" si="2"/>
        <v/>
      </c>
      <c r="M50" t="str">
        <f t="shared" ca="1" si="3"/>
        <v/>
      </c>
    </row>
    <row r="51" spans="9:13">
      <c r="I51" s="1"/>
      <c r="J51" s="1"/>
      <c r="K51" s="1"/>
      <c r="L51" s="2" t="str">
        <f t="shared" ca="1" si="2"/>
        <v/>
      </c>
      <c r="M51" t="str">
        <f t="shared" ca="1" si="3"/>
        <v/>
      </c>
    </row>
    <row r="52" spans="9:13">
      <c r="I52" s="1"/>
      <c r="J52" s="1"/>
      <c r="K52" s="1"/>
      <c r="L52" s="2" t="str">
        <f t="shared" ca="1" si="2"/>
        <v/>
      </c>
      <c r="M52" t="str">
        <f t="shared" ca="1" si="3"/>
        <v/>
      </c>
    </row>
    <row r="53" spans="9:13">
      <c r="I53" s="1"/>
      <c r="J53" s="1"/>
      <c r="K53" s="1"/>
      <c r="L53" s="2" t="str">
        <f t="shared" ca="1" si="2"/>
        <v/>
      </c>
      <c r="M53" t="str">
        <f t="shared" ca="1" si="3"/>
        <v/>
      </c>
    </row>
    <row r="54" spans="9:13">
      <c r="I54" s="1"/>
      <c r="J54" s="1"/>
      <c r="K54" s="1"/>
      <c r="L54" s="2" t="str">
        <f t="shared" ca="1" si="2"/>
        <v/>
      </c>
      <c r="M54" t="str">
        <f t="shared" ca="1" si="3"/>
        <v/>
      </c>
    </row>
    <row r="55" spans="9:13">
      <c r="I55" s="1"/>
      <c r="J55" s="1"/>
      <c r="K55" s="1"/>
      <c r="L55" s="2" t="str">
        <f t="shared" ca="1" si="2"/>
        <v/>
      </c>
      <c r="M55" t="str">
        <f t="shared" ca="1" si="3"/>
        <v/>
      </c>
    </row>
    <row r="56" spans="9:13">
      <c r="I56" s="1"/>
      <c r="J56" s="1"/>
      <c r="K56" s="1"/>
      <c r="L56" s="2" t="str">
        <f t="shared" ca="1" si="2"/>
        <v/>
      </c>
      <c r="M56" t="str">
        <f t="shared" ca="1" si="3"/>
        <v/>
      </c>
    </row>
    <row r="57" spans="9:13">
      <c r="I57" s="1"/>
      <c r="J57" s="1"/>
      <c r="K57" s="1"/>
      <c r="L57" s="2" t="str">
        <f t="shared" ca="1" si="2"/>
        <v/>
      </c>
      <c r="M57" t="str">
        <f t="shared" ca="1" si="3"/>
        <v/>
      </c>
    </row>
    <row r="58" spans="9:13">
      <c r="I58" s="1"/>
      <c r="J58" s="1"/>
      <c r="K58" s="1"/>
      <c r="L58" s="2" t="str">
        <f t="shared" ca="1" si="2"/>
        <v/>
      </c>
      <c r="M58" t="str">
        <f t="shared" ca="1" si="3"/>
        <v/>
      </c>
    </row>
    <row r="59" spans="9:13">
      <c r="I59" s="1"/>
      <c r="J59" s="1"/>
      <c r="K59" s="1"/>
      <c r="L59" s="2" t="str">
        <f t="shared" ca="1" si="2"/>
        <v/>
      </c>
      <c r="M59" t="str">
        <f t="shared" ca="1" si="3"/>
        <v/>
      </c>
    </row>
    <row r="60" spans="9:13">
      <c r="I60" s="1"/>
      <c r="J60" s="1"/>
      <c r="K60" s="1"/>
      <c r="L60" s="2" t="str">
        <f t="shared" ca="1" si="2"/>
        <v/>
      </c>
      <c r="M60" t="str">
        <f t="shared" ca="1" si="3"/>
        <v/>
      </c>
    </row>
    <row r="61" spans="9:13">
      <c r="I61" s="1"/>
      <c r="J61" s="1"/>
      <c r="K61" s="1"/>
      <c r="L61" s="2" t="str">
        <f t="shared" ca="1" si="2"/>
        <v/>
      </c>
      <c r="M61" t="str">
        <f t="shared" ca="1" si="3"/>
        <v/>
      </c>
    </row>
    <row r="62" spans="9:13">
      <c r="I62" s="1"/>
      <c r="J62" s="1"/>
      <c r="K62" s="1"/>
      <c r="L62" s="2" t="str">
        <f t="shared" ca="1" si="2"/>
        <v/>
      </c>
      <c r="M62" t="str">
        <f t="shared" ca="1" si="3"/>
        <v/>
      </c>
    </row>
    <row r="63" spans="9:13">
      <c r="I63" s="1"/>
      <c r="J63" s="1"/>
      <c r="K63" s="1"/>
      <c r="L63" s="2" t="str">
        <f t="shared" ca="1" si="2"/>
        <v/>
      </c>
      <c r="M63" t="str">
        <f t="shared" ca="1" si="3"/>
        <v/>
      </c>
    </row>
    <row r="64" spans="9:13">
      <c r="I64" s="1"/>
      <c r="J64" s="1"/>
      <c r="K64" s="1"/>
      <c r="L64" s="2" t="str">
        <f t="shared" ca="1" si="2"/>
        <v/>
      </c>
      <c r="M64" t="str">
        <f t="shared" ca="1" si="3"/>
        <v/>
      </c>
    </row>
    <row r="65" spans="9:13">
      <c r="I65" s="1"/>
      <c r="J65" s="1"/>
      <c r="K65" s="1"/>
      <c r="L65" s="2" t="str">
        <f t="shared" ca="1" si="2"/>
        <v/>
      </c>
      <c r="M65" t="str">
        <f t="shared" ca="1" si="3"/>
        <v/>
      </c>
    </row>
    <row r="66" spans="9:13">
      <c r="I66" s="1"/>
      <c r="J66" s="1"/>
      <c r="K66" s="1"/>
      <c r="L66" s="2" t="str">
        <f t="shared" ref="L66:L97" ca="1" si="4">IF(OR(J66="",F66="Delivered"),"",J66-TODAY())</f>
        <v/>
      </c>
      <c r="M66" t="str">
        <f t="shared" ref="M66:M97" ca="1" si="5">IF(F66="Delivered","Delivered",IF(J66="","",IF(J66&lt;TODAY(),"Late",IF(AND(K66&lt;&gt;"",K66-TODAY()&lt;=3),"Appointment Risk",IF(J66-TODAY()&lt;=3,"Due Soon","On Track")))))</f>
        <v/>
      </c>
    </row>
    <row r="67" spans="9:13">
      <c r="I67" s="1"/>
      <c r="J67" s="1"/>
      <c r="K67" s="1"/>
      <c r="L67" s="2" t="str">
        <f t="shared" ca="1" si="4"/>
        <v/>
      </c>
      <c r="M67" t="str">
        <f t="shared" ca="1" si="5"/>
        <v/>
      </c>
    </row>
    <row r="68" spans="9:13">
      <c r="I68" s="1"/>
      <c r="J68" s="1"/>
      <c r="K68" s="1"/>
      <c r="L68" s="2" t="str">
        <f t="shared" ca="1" si="4"/>
        <v/>
      </c>
      <c r="M68" t="str">
        <f t="shared" ca="1" si="5"/>
        <v/>
      </c>
    </row>
    <row r="69" spans="9:13">
      <c r="I69" s="1"/>
      <c r="J69" s="1"/>
      <c r="K69" s="1"/>
      <c r="L69" s="2" t="str">
        <f t="shared" ca="1" si="4"/>
        <v/>
      </c>
      <c r="M69" t="str">
        <f t="shared" ca="1" si="5"/>
        <v/>
      </c>
    </row>
    <row r="70" spans="9:13">
      <c r="I70" s="1"/>
      <c r="J70" s="1"/>
      <c r="K70" s="1"/>
      <c r="L70" s="2" t="str">
        <f t="shared" ca="1" si="4"/>
        <v/>
      </c>
      <c r="M70" t="str">
        <f t="shared" ca="1" si="5"/>
        <v/>
      </c>
    </row>
    <row r="71" spans="9:13">
      <c r="I71" s="1"/>
      <c r="J71" s="1"/>
      <c r="K71" s="1"/>
      <c r="L71" s="2" t="str">
        <f t="shared" ca="1" si="4"/>
        <v/>
      </c>
      <c r="M71" t="str">
        <f t="shared" ca="1" si="5"/>
        <v/>
      </c>
    </row>
    <row r="72" spans="9:13">
      <c r="I72" s="1"/>
      <c r="J72" s="1"/>
      <c r="K72" s="1"/>
      <c r="L72" s="2" t="str">
        <f t="shared" ca="1" si="4"/>
        <v/>
      </c>
      <c r="M72" t="str">
        <f t="shared" ca="1" si="5"/>
        <v/>
      </c>
    </row>
    <row r="73" spans="9:13">
      <c r="I73" s="1"/>
      <c r="J73" s="1"/>
      <c r="K73" s="1"/>
      <c r="L73" s="2" t="str">
        <f t="shared" ca="1" si="4"/>
        <v/>
      </c>
      <c r="M73" t="str">
        <f t="shared" ca="1" si="5"/>
        <v/>
      </c>
    </row>
    <row r="74" spans="9:13">
      <c r="I74" s="1"/>
      <c r="J74" s="1"/>
      <c r="K74" s="1"/>
      <c r="L74" s="2" t="str">
        <f t="shared" ca="1" si="4"/>
        <v/>
      </c>
      <c r="M74" t="str">
        <f t="shared" ca="1" si="5"/>
        <v/>
      </c>
    </row>
    <row r="75" spans="9:13">
      <c r="I75" s="1"/>
      <c r="J75" s="1"/>
      <c r="K75" s="1"/>
      <c r="L75" s="2" t="str">
        <f t="shared" ca="1" si="4"/>
        <v/>
      </c>
      <c r="M75" t="str">
        <f t="shared" ca="1" si="5"/>
        <v/>
      </c>
    </row>
    <row r="76" spans="9:13">
      <c r="I76" s="1"/>
      <c r="J76" s="1"/>
      <c r="K76" s="1"/>
      <c r="L76" s="2" t="str">
        <f t="shared" ca="1" si="4"/>
        <v/>
      </c>
      <c r="M76" t="str">
        <f t="shared" ca="1" si="5"/>
        <v/>
      </c>
    </row>
    <row r="77" spans="9:13">
      <c r="I77" s="1"/>
      <c r="J77" s="1"/>
      <c r="K77" s="1"/>
      <c r="L77" s="2" t="str">
        <f t="shared" ca="1" si="4"/>
        <v/>
      </c>
      <c r="M77" t="str">
        <f t="shared" ca="1" si="5"/>
        <v/>
      </c>
    </row>
    <row r="78" spans="9:13">
      <c r="I78" s="1"/>
      <c r="J78" s="1"/>
      <c r="K78" s="1"/>
      <c r="L78" s="2" t="str">
        <f t="shared" ca="1" si="4"/>
        <v/>
      </c>
      <c r="M78" t="str">
        <f t="shared" ca="1" si="5"/>
        <v/>
      </c>
    </row>
    <row r="79" spans="9:13">
      <c r="I79" s="1"/>
      <c r="J79" s="1"/>
      <c r="K79" s="1"/>
      <c r="L79" s="2" t="str">
        <f t="shared" ca="1" si="4"/>
        <v/>
      </c>
      <c r="M79" t="str">
        <f t="shared" ca="1" si="5"/>
        <v/>
      </c>
    </row>
    <row r="80" spans="9:13">
      <c r="I80" s="1"/>
      <c r="J80" s="1"/>
      <c r="K80" s="1"/>
      <c r="L80" s="2" t="str">
        <f t="shared" ca="1" si="4"/>
        <v/>
      </c>
      <c r="M80" t="str">
        <f t="shared" ca="1" si="5"/>
        <v/>
      </c>
    </row>
    <row r="81" spans="9:13">
      <c r="I81" s="1"/>
      <c r="J81" s="1"/>
      <c r="K81" s="1"/>
      <c r="L81" s="2" t="str">
        <f t="shared" ca="1" si="4"/>
        <v/>
      </c>
      <c r="M81" t="str">
        <f t="shared" ca="1" si="5"/>
        <v/>
      </c>
    </row>
    <row r="82" spans="9:13">
      <c r="I82" s="1"/>
      <c r="J82" s="1"/>
      <c r="K82" s="1"/>
      <c r="L82" s="2" t="str">
        <f t="shared" ca="1" si="4"/>
        <v/>
      </c>
      <c r="M82" t="str">
        <f t="shared" ca="1" si="5"/>
        <v/>
      </c>
    </row>
    <row r="83" spans="9:13">
      <c r="I83" s="1"/>
      <c r="J83" s="1"/>
      <c r="K83" s="1"/>
      <c r="L83" s="2" t="str">
        <f t="shared" ca="1" si="4"/>
        <v/>
      </c>
      <c r="M83" t="str">
        <f t="shared" ca="1" si="5"/>
        <v/>
      </c>
    </row>
    <row r="84" spans="9:13">
      <c r="I84" s="1"/>
      <c r="J84" s="1"/>
      <c r="K84" s="1"/>
      <c r="L84" s="2" t="str">
        <f t="shared" ca="1" si="4"/>
        <v/>
      </c>
      <c r="M84" t="str">
        <f t="shared" ca="1" si="5"/>
        <v/>
      </c>
    </row>
    <row r="85" spans="9:13">
      <c r="I85" s="1"/>
      <c r="J85" s="1"/>
      <c r="K85" s="1"/>
      <c r="L85" s="2" t="str">
        <f t="shared" ca="1" si="4"/>
        <v/>
      </c>
      <c r="M85" t="str">
        <f t="shared" ca="1" si="5"/>
        <v/>
      </c>
    </row>
    <row r="86" spans="9:13">
      <c r="I86" s="1"/>
      <c r="J86" s="1"/>
      <c r="K86" s="1"/>
      <c r="L86" s="2" t="str">
        <f t="shared" ca="1" si="4"/>
        <v/>
      </c>
      <c r="M86" t="str">
        <f t="shared" ca="1" si="5"/>
        <v/>
      </c>
    </row>
    <row r="87" spans="9:13">
      <c r="I87" s="1"/>
      <c r="J87" s="1"/>
      <c r="K87" s="1"/>
      <c r="L87" s="2" t="str">
        <f t="shared" ca="1" si="4"/>
        <v/>
      </c>
      <c r="M87" t="str">
        <f t="shared" ca="1" si="5"/>
        <v/>
      </c>
    </row>
    <row r="88" spans="9:13">
      <c r="I88" s="1"/>
      <c r="J88" s="1"/>
      <c r="K88" s="1"/>
      <c r="L88" s="2" t="str">
        <f t="shared" ca="1" si="4"/>
        <v/>
      </c>
      <c r="M88" t="str">
        <f t="shared" ca="1" si="5"/>
        <v/>
      </c>
    </row>
    <row r="89" spans="9:13">
      <c r="I89" s="1"/>
      <c r="J89" s="1"/>
      <c r="K89" s="1"/>
      <c r="L89" s="2" t="str">
        <f t="shared" ca="1" si="4"/>
        <v/>
      </c>
      <c r="M89" t="str">
        <f t="shared" ca="1" si="5"/>
        <v/>
      </c>
    </row>
    <row r="90" spans="9:13">
      <c r="I90" s="1"/>
      <c r="J90" s="1"/>
      <c r="K90" s="1"/>
      <c r="L90" s="2" t="str">
        <f t="shared" ca="1" si="4"/>
        <v/>
      </c>
      <c r="M90" t="str">
        <f t="shared" ca="1" si="5"/>
        <v/>
      </c>
    </row>
    <row r="91" spans="9:13">
      <c r="I91" s="1"/>
      <c r="J91" s="1"/>
      <c r="K91" s="1"/>
      <c r="L91" s="2" t="str">
        <f t="shared" ca="1" si="4"/>
        <v/>
      </c>
      <c r="M91" t="str">
        <f t="shared" ca="1" si="5"/>
        <v/>
      </c>
    </row>
    <row r="92" spans="9:13">
      <c r="I92" s="1"/>
      <c r="J92" s="1"/>
      <c r="K92" s="1"/>
      <c r="L92" s="2" t="str">
        <f t="shared" ca="1" si="4"/>
        <v/>
      </c>
      <c r="M92" t="str">
        <f t="shared" ca="1" si="5"/>
        <v/>
      </c>
    </row>
    <row r="93" spans="9:13">
      <c r="I93" s="1"/>
      <c r="J93" s="1"/>
      <c r="K93" s="1"/>
      <c r="L93" s="2" t="str">
        <f t="shared" ca="1" si="4"/>
        <v/>
      </c>
      <c r="M93" t="str">
        <f t="shared" ca="1" si="5"/>
        <v/>
      </c>
    </row>
    <row r="94" spans="9:13">
      <c r="I94" s="1"/>
      <c r="J94" s="1"/>
      <c r="K94" s="1"/>
      <c r="L94" s="2" t="str">
        <f t="shared" ca="1" si="4"/>
        <v/>
      </c>
      <c r="M94" t="str">
        <f t="shared" ca="1" si="5"/>
        <v/>
      </c>
    </row>
    <row r="95" spans="9:13">
      <c r="I95" s="1"/>
      <c r="J95" s="1"/>
      <c r="K95" s="1"/>
      <c r="L95" s="2" t="str">
        <f t="shared" ca="1" si="4"/>
        <v/>
      </c>
      <c r="M95" t="str">
        <f t="shared" ca="1" si="5"/>
        <v/>
      </c>
    </row>
    <row r="96" spans="9:13">
      <c r="I96" s="1"/>
      <c r="J96" s="1"/>
      <c r="K96" s="1"/>
      <c r="L96" s="2" t="str">
        <f t="shared" ca="1" si="4"/>
        <v/>
      </c>
      <c r="M96" t="str">
        <f t="shared" ca="1" si="5"/>
        <v/>
      </c>
    </row>
    <row r="97" spans="9:13">
      <c r="I97" s="1"/>
      <c r="J97" s="1"/>
      <c r="K97" s="1"/>
      <c r="L97" s="2" t="str">
        <f t="shared" ca="1" si="4"/>
        <v/>
      </c>
      <c r="M97" t="str">
        <f t="shared" ca="1" si="5"/>
        <v/>
      </c>
    </row>
    <row r="98" spans="9:13">
      <c r="I98" s="1"/>
      <c r="J98" s="1"/>
      <c r="K98" s="1"/>
      <c r="L98" s="2" t="str">
        <f t="shared" ref="L98:L129" ca="1" si="6">IF(OR(J98="",F98="Delivered"),"",J98-TODAY())</f>
        <v/>
      </c>
      <c r="M98" t="str">
        <f t="shared" ref="M98:M129" ca="1" si="7">IF(F98="Delivered","Delivered",IF(J98="","",IF(J98&lt;TODAY(),"Late",IF(AND(K98&lt;&gt;"",K98-TODAY()&lt;=3),"Appointment Risk",IF(J98-TODAY()&lt;=3,"Due Soon","On Track")))))</f>
        <v/>
      </c>
    </row>
    <row r="99" spans="9:13">
      <c r="I99" s="1"/>
      <c r="J99" s="1"/>
      <c r="K99" s="1"/>
      <c r="L99" s="2" t="str">
        <f t="shared" ca="1" si="6"/>
        <v/>
      </c>
      <c r="M99" t="str">
        <f t="shared" ca="1" si="7"/>
        <v/>
      </c>
    </row>
    <row r="100" spans="9:13">
      <c r="I100" s="1"/>
      <c r="J100" s="1"/>
      <c r="K100" s="1"/>
      <c r="L100" s="2" t="str">
        <f t="shared" ca="1" si="6"/>
        <v/>
      </c>
      <c r="M100" t="str">
        <f t="shared" ca="1" si="7"/>
        <v/>
      </c>
    </row>
    <row r="101" spans="9:13">
      <c r="I101" s="1"/>
      <c r="J101" s="1"/>
      <c r="K101" s="1"/>
      <c r="L101" s="2" t="str">
        <f t="shared" ca="1" si="6"/>
        <v/>
      </c>
      <c r="M101" t="str">
        <f t="shared" ca="1" si="7"/>
        <v/>
      </c>
    </row>
    <row r="102" spans="9:13">
      <c r="I102" s="1"/>
      <c r="J102" s="1"/>
      <c r="K102" s="1"/>
      <c r="L102" s="2" t="str">
        <f t="shared" ca="1" si="6"/>
        <v/>
      </c>
      <c r="M102" t="str">
        <f t="shared" ca="1" si="7"/>
        <v/>
      </c>
    </row>
    <row r="103" spans="9:13">
      <c r="I103" s="1"/>
      <c r="J103" s="1"/>
      <c r="K103" s="1"/>
      <c r="L103" s="2" t="str">
        <f t="shared" ca="1" si="6"/>
        <v/>
      </c>
      <c r="M103" t="str">
        <f t="shared" ca="1" si="7"/>
        <v/>
      </c>
    </row>
    <row r="104" spans="9:13">
      <c r="I104" s="1"/>
      <c r="J104" s="1"/>
      <c r="K104" s="1"/>
      <c r="L104" s="2" t="str">
        <f t="shared" ca="1" si="6"/>
        <v/>
      </c>
      <c r="M104" t="str">
        <f t="shared" ca="1" si="7"/>
        <v/>
      </c>
    </row>
    <row r="105" spans="9:13">
      <c r="I105" s="1"/>
      <c r="J105" s="1"/>
      <c r="K105" s="1"/>
      <c r="L105" s="2" t="str">
        <f t="shared" ca="1" si="6"/>
        <v/>
      </c>
      <c r="M105" t="str">
        <f t="shared" ca="1" si="7"/>
        <v/>
      </c>
    </row>
    <row r="106" spans="9:13">
      <c r="I106" s="1"/>
      <c r="J106" s="1"/>
      <c r="K106" s="1"/>
      <c r="L106" s="2" t="str">
        <f t="shared" ca="1" si="6"/>
        <v/>
      </c>
      <c r="M106" t="str">
        <f t="shared" ca="1" si="7"/>
        <v/>
      </c>
    </row>
    <row r="107" spans="9:13">
      <c r="I107" s="1"/>
      <c r="J107" s="1"/>
      <c r="K107" s="1"/>
      <c r="L107" s="2" t="str">
        <f t="shared" ca="1" si="6"/>
        <v/>
      </c>
      <c r="M107" t="str">
        <f t="shared" ca="1" si="7"/>
        <v/>
      </c>
    </row>
    <row r="108" spans="9:13">
      <c r="I108" s="1"/>
      <c r="J108" s="1"/>
      <c r="K108" s="1"/>
      <c r="L108" s="2" t="str">
        <f t="shared" ca="1" si="6"/>
        <v/>
      </c>
      <c r="M108" t="str">
        <f t="shared" ca="1" si="7"/>
        <v/>
      </c>
    </row>
    <row r="109" spans="9:13">
      <c r="I109" s="1"/>
      <c r="J109" s="1"/>
      <c r="K109" s="1"/>
      <c r="L109" s="2" t="str">
        <f t="shared" ca="1" si="6"/>
        <v/>
      </c>
      <c r="M109" t="str">
        <f t="shared" ca="1" si="7"/>
        <v/>
      </c>
    </row>
    <row r="110" spans="9:13">
      <c r="I110" s="1"/>
      <c r="J110" s="1"/>
      <c r="K110" s="1"/>
      <c r="L110" s="2" t="str">
        <f t="shared" ca="1" si="6"/>
        <v/>
      </c>
      <c r="M110" t="str">
        <f t="shared" ca="1" si="7"/>
        <v/>
      </c>
    </row>
    <row r="111" spans="9:13">
      <c r="I111" s="1"/>
      <c r="J111" s="1"/>
      <c r="K111" s="1"/>
      <c r="L111" s="2" t="str">
        <f t="shared" ca="1" si="6"/>
        <v/>
      </c>
      <c r="M111" t="str">
        <f t="shared" ca="1" si="7"/>
        <v/>
      </c>
    </row>
    <row r="112" spans="9:13">
      <c r="I112" s="1"/>
      <c r="J112" s="1"/>
      <c r="K112" s="1"/>
      <c r="L112" s="2" t="str">
        <f t="shared" ca="1" si="6"/>
        <v/>
      </c>
      <c r="M112" t="str">
        <f t="shared" ca="1" si="7"/>
        <v/>
      </c>
    </row>
    <row r="113" spans="9:13">
      <c r="I113" s="1"/>
      <c r="J113" s="1"/>
      <c r="K113" s="1"/>
      <c r="L113" s="2" t="str">
        <f t="shared" ca="1" si="6"/>
        <v/>
      </c>
      <c r="M113" t="str">
        <f t="shared" ca="1" si="7"/>
        <v/>
      </c>
    </row>
    <row r="114" spans="9:13">
      <c r="I114" s="1"/>
      <c r="J114" s="1"/>
      <c r="K114" s="1"/>
      <c r="L114" s="2" t="str">
        <f t="shared" ca="1" si="6"/>
        <v/>
      </c>
      <c r="M114" t="str">
        <f t="shared" ca="1" si="7"/>
        <v/>
      </c>
    </row>
    <row r="115" spans="9:13">
      <c r="I115" s="1"/>
      <c r="J115" s="1"/>
      <c r="K115" s="1"/>
      <c r="L115" s="2" t="str">
        <f t="shared" ca="1" si="6"/>
        <v/>
      </c>
      <c r="M115" t="str">
        <f t="shared" ca="1" si="7"/>
        <v/>
      </c>
    </row>
    <row r="116" spans="9:13">
      <c r="I116" s="1"/>
      <c r="J116" s="1"/>
      <c r="K116" s="1"/>
      <c r="L116" s="2" t="str">
        <f t="shared" ca="1" si="6"/>
        <v/>
      </c>
      <c r="M116" t="str">
        <f t="shared" ca="1" si="7"/>
        <v/>
      </c>
    </row>
    <row r="117" spans="9:13">
      <c r="I117" s="1"/>
      <c r="J117" s="1"/>
      <c r="K117" s="1"/>
      <c r="L117" s="2" t="str">
        <f t="shared" ca="1" si="6"/>
        <v/>
      </c>
      <c r="M117" t="str">
        <f t="shared" ca="1" si="7"/>
        <v/>
      </c>
    </row>
    <row r="118" spans="9:13">
      <c r="I118" s="1"/>
      <c r="J118" s="1"/>
      <c r="K118" s="1"/>
      <c r="L118" s="2" t="str">
        <f t="shared" ca="1" si="6"/>
        <v/>
      </c>
      <c r="M118" t="str">
        <f t="shared" ca="1" si="7"/>
        <v/>
      </c>
    </row>
    <row r="119" spans="9:13">
      <c r="I119" s="1"/>
      <c r="J119" s="1"/>
      <c r="K119" s="1"/>
      <c r="L119" s="2" t="str">
        <f t="shared" ca="1" si="6"/>
        <v/>
      </c>
      <c r="M119" t="str">
        <f t="shared" ca="1" si="7"/>
        <v/>
      </c>
    </row>
    <row r="120" spans="9:13">
      <c r="I120" s="1"/>
      <c r="J120" s="1"/>
      <c r="K120" s="1"/>
      <c r="L120" s="2" t="str">
        <f t="shared" ca="1" si="6"/>
        <v/>
      </c>
      <c r="M120" t="str">
        <f t="shared" ca="1" si="7"/>
        <v/>
      </c>
    </row>
    <row r="121" spans="9:13">
      <c r="I121" s="1"/>
      <c r="J121" s="1"/>
      <c r="K121" s="1"/>
      <c r="L121" s="2" t="str">
        <f t="shared" ca="1" si="6"/>
        <v/>
      </c>
      <c r="M121" t="str">
        <f t="shared" ca="1" si="7"/>
        <v/>
      </c>
    </row>
    <row r="122" spans="9:13">
      <c r="I122" s="1"/>
      <c r="J122" s="1"/>
      <c r="K122" s="1"/>
      <c r="L122" s="2" t="str">
        <f t="shared" ca="1" si="6"/>
        <v/>
      </c>
      <c r="M122" t="str">
        <f t="shared" ca="1" si="7"/>
        <v/>
      </c>
    </row>
    <row r="123" spans="9:13">
      <c r="I123" s="1"/>
      <c r="J123" s="1"/>
      <c r="K123" s="1"/>
      <c r="L123" s="2" t="str">
        <f t="shared" ca="1" si="6"/>
        <v/>
      </c>
      <c r="M123" t="str">
        <f t="shared" ca="1" si="7"/>
        <v/>
      </c>
    </row>
    <row r="124" spans="9:13">
      <c r="I124" s="1"/>
      <c r="J124" s="1"/>
      <c r="K124" s="1"/>
      <c r="L124" s="2" t="str">
        <f t="shared" ca="1" si="6"/>
        <v/>
      </c>
      <c r="M124" t="str">
        <f t="shared" ca="1" si="7"/>
        <v/>
      </c>
    </row>
    <row r="125" spans="9:13">
      <c r="I125" s="1"/>
      <c r="J125" s="1"/>
      <c r="K125" s="1"/>
      <c r="L125" s="2" t="str">
        <f t="shared" ca="1" si="6"/>
        <v/>
      </c>
      <c r="M125" t="str">
        <f t="shared" ca="1" si="7"/>
        <v/>
      </c>
    </row>
    <row r="126" spans="9:13">
      <c r="I126" s="1"/>
      <c r="J126" s="1"/>
      <c r="K126" s="1"/>
      <c r="L126" s="2" t="str">
        <f t="shared" ca="1" si="6"/>
        <v/>
      </c>
      <c r="M126" t="str">
        <f t="shared" ca="1" si="7"/>
        <v/>
      </c>
    </row>
    <row r="127" spans="9:13">
      <c r="I127" s="1"/>
      <c r="J127" s="1"/>
      <c r="K127" s="1"/>
      <c r="L127" s="2" t="str">
        <f t="shared" ca="1" si="6"/>
        <v/>
      </c>
      <c r="M127" t="str">
        <f t="shared" ca="1" si="7"/>
        <v/>
      </c>
    </row>
    <row r="128" spans="9:13">
      <c r="I128" s="1"/>
      <c r="J128" s="1"/>
      <c r="K128" s="1"/>
      <c r="L128" s="2" t="str">
        <f t="shared" ca="1" si="6"/>
        <v/>
      </c>
      <c r="M128" t="str">
        <f t="shared" ca="1" si="7"/>
        <v/>
      </c>
    </row>
    <row r="129" spans="9:13">
      <c r="I129" s="1"/>
      <c r="J129" s="1"/>
      <c r="K129" s="1"/>
      <c r="L129" s="2" t="str">
        <f t="shared" ca="1" si="6"/>
        <v/>
      </c>
      <c r="M129" t="str">
        <f t="shared" ca="1" si="7"/>
        <v/>
      </c>
    </row>
    <row r="130" spans="9:13">
      <c r="I130" s="1"/>
      <c r="J130" s="1"/>
      <c r="K130" s="1"/>
      <c r="L130" s="2" t="str">
        <f t="shared" ref="L130:L161" ca="1" si="8">IF(OR(J130="",F130="Delivered"),"",J130-TODAY())</f>
        <v/>
      </c>
      <c r="M130" t="str">
        <f t="shared" ref="M130:M161" ca="1" si="9">IF(F130="Delivered","Delivered",IF(J130="","",IF(J130&lt;TODAY(),"Late",IF(AND(K130&lt;&gt;"",K130-TODAY()&lt;=3),"Appointment Risk",IF(J130-TODAY()&lt;=3,"Due Soon","On Track")))))</f>
        <v/>
      </c>
    </row>
    <row r="131" spans="9:13">
      <c r="I131" s="1"/>
      <c r="J131" s="1"/>
      <c r="K131" s="1"/>
      <c r="L131" s="2" t="str">
        <f t="shared" ca="1" si="8"/>
        <v/>
      </c>
      <c r="M131" t="str">
        <f t="shared" ca="1" si="9"/>
        <v/>
      </c>
    </row>
    <row r="132" spans="9:13">
      <c r="I132" s="1"/>
      <c r="J132" s="1"/>
      <c r="K132" s="1"/>
      <c r="L132" s="2" t="str">
        <f t="shared" ca="1" si="8"/>
        <v/>
      </c>
      <c r="M132" t="str">
        <f t="shared" ca="1" si="9"/>
        <v/>
      </c>
    </row>
    <row r="133" spans="9:13">
      <c r="I133" s="1"/>
      <c r="J133" s="1"/>
      <c r="K133" s="1"/>
      <c r="L133" s="2" t="str">
        <f t="shared" ca="1" si="8"/>
        <v/>
      </c>
      <c r="M133" t="str">
        <f t="shared" ca="1" si="9"/>
        <v/>
      </c>
    </row>
    <row r="134" spans="9:13">
      <c r="I134" s="1"/>
      <c r="J134" s="1"/>
      <c r="K134" s="1"/>
      <c r="L134" s="2" t="str">
        <f t="shared" ca="1" si="8"/>
        <v/>
      </c>
      <c r="M134" t="str">
        <f t="shared" ca="1" si="9"/>
        <v/>
      </c>
    </row>
    <row r="135" spans="9:13">
      <c r="I135" s="1"/>
      <c r="J135" s="1"/>
      <c r="K135" s="1"/>
      <c r="L135" s="2" t="str">
        <f t="shared" ca="1" si="8"/>
        <v/>
      </c>
      <c r="M135" t="str">
        <f t="shared" ca="1" si="9"/>
        <v/>
      </c>
    </row>
    <row r="136" spans="9:13">
      <c r="I136" s="1"/>
      <c r="J136" s="1"/>
      <c r="K136" s="1"/>
      <c r="L136" s="2" t="str">
        <f t="shared" ca="1" si="8"/>
        <v/>
      </c>
      <c r="M136" t="str">
        <f t="shared" ca="1" si="9"/>
        <v/>
      </c>
    </row>
    <row r="137" spans="9:13">
      <c r="I137" s="1"/>
      <c r="J137" s="1"/>
      <c r="K137" s="1"/>
      <c r="L137" s="2" t="str">
        <f t="shared" ca="1" si="8"/>
        <v/>
      </c>
      <c r="M137" t="str">
        <f t="shared" ca="1" si="9"/>
        <v/>
      </c>
    </row>
    <row r="138" spans="9:13">
      <c r="I138" s="1"/>
      <c r="J138" s="1"/>
      <c r="K138" s="1"/>
      <c r="L138" s="2" t="str">
        <f t="shared" ca="1" si="8"/>
        <v/>
      </c>
      <c r="M138" t="str">
        <f t="shared" ca="1" si="9"/>
        <v/>
      </c>
    </row>
    <row r="139" spans="9:13">
      <c r="I139" s="1"/>
      <c r="J139" s="1"/>
      <c r="K139" s="1"/>
      <c r="L139" s="2" t="str">
        <f t="shared" ca="1" si="8"/>
        <v/>
      </c>
      <c r="M139" t="str">
        <f t="shared" ca="1" si="9"/>
        <v/>
      </c>
    </row>
    <row r="140" spans="9:13">
      <c r="I140" s="1"/>
      <c r="J140" s="1"/>
      <c r="K140" s="1"/>
      <c r="L140" s="2" t="str">
        <f t="shared" ca="1" si="8"/>
        <v/>
      </c>
      <c r="M140" t="str">
        <f t="shared" ca="1" si="9"/>
        <v/>
      </c>
    </row>
    <row r="141" spans="9:13">
      <c r="I141" s="1"/>
      <c r="J141" s="1"/>
      <c r="K141" s="1"/>
      <c r="L141" s="2" t="str">
        <f t="shared" ca="1" si="8"/>
        <v/>
      </c>
      <c r="M141" t="str">
        <f t="shared" ca="1" si="9"/>
        <v/>
      </c>
    </row>
    <row r="142" spans="9:13">
      <c r="I142" s="1"/>
      <c r="J142" s="1"/>
      <c r="K142" s="1"/>
      <c r="L142" s="2" t="str">
        <f t="shared" ca="1" si="8"/>
        <v/>
      </c>
      <c r="M142" t="str">
        <f t="shared" ca="1" si="9"/>
        <v/>
      </c>
    </row>
    <row r="143" spans="9:13">
      <c r="I143" s="1"/>
      <c r="J143" s="1"/>
      <c r="K143" s="1"/>
      <c r="L143" s="2" t="str">
        <f t="shared" ca="1" si="8"/>
        <v/>
      </c>
      <c r="M143" t="str">
        <f t="shared" ca="1" si="9"/>
        <v/>
      </c>
    </row>
    <row r="144" spans="9:13">
      <c r="I144" s="1"/>
      <c r="J144" s="1"/>
      <c r="K144" s="1"/>
      <c r="L144" s="2" t="str">
        <f t="shared" ca="1" si="8"/>
        <v/>
      </c>
      <c r="M144" t="str">
        <f t="shared" ca="1" si="9"/>
        <v/>
      </c>
    </row>
    <row r="145" spans="9:13">
      <c r="I145" s="1"/>
      <c r="J145" s="1"/>
      <c r="K145" s="1"/>
      <c r="L145" s="2" t="str">
        <f t="shared" ca="1" si="8"/>
        <v/>
      </c>
      <c r="M145" t="str">
        <f t="shared" ca="1" si="9"/>
        <v/>
      </c>
    </row>
    <row r="146" spans="9:13">
      <c r="I146" s="1"/>
      <c r="J146" s="1"/>
      <c r="K146" s="1"/>
      <c r="L146" s="2" t="str">
        <f t="shared" ca="1" si="8"/>
        <v/>
      </c>
      <c r="M146" t="str">
        <f t="shared" ca="1" si="9"/>
        <v/>
      </c>
    </row>
    <row r="147" spans="9:13">
      <c r="I147" s="1"/>
      <c r="J147" s="1"/>
      <c r="K147" s="1"/>
      <c r="L147" s="2" t="str">
        <f t="shared" ca="1" si="8"/>
        <v/>
      </c>
      <c r="M147" t="str">
        <f t="shared" ca="1" si="9"/>
        <v/>
      </c>
    </row>
    <row r="148" spans="9:13">
      <c r="I148" s="1"/>
      <c r="J148" s="1"/>
      <c r="K148" s="1"/>
      <c r="L148" s="2" t="str">
        <f t="shared" ca="1" si="8"/>
        <v/>
      </c>
      <c r="M148" t="str">
        <f t="shared" ca="1" si="9"/>
        <v/>
      </c>
    </row>
    <row r="149" spans="9:13">
      <c r="I149" s="1"/>
      <c r="J149" s="1"/>
      <c r="K149" s="1"/>
      <c r="L149" s="2" t="str">
        <f t="shared" ca="1" si="8"/>
        <v/>
      </c>
      <c r="M149" t="str">
        <f t="shared" ca="1" si="9"/>
        <v/>
      </c>
    </row>
    <row r="150" spans="9:13">
      <c r="I150" s="1"/>
      <c r="J150" s="1"/>
      <c r="K150" s="1"/>
      <c r="L150" s="2" t="str">
        <f t="shared" ca="1" si="8"/>
        <v/>
      </c>
      <c r="M150" t="str">
        <f t="shared" ca="1" si="9"/>
        <v/>
      </c>
    </row>
    <row r="151" spans="9:13">
      <c r="I151" s="1"/>
      <c r="J151" s="1"/>
      <c r="K151" s="1"/>
      <c r="L151" s="2" t="str">
        <f t="shared" ca="1" si="8"/>
        <v/>
      </c>
      <c r="M151" t="str">
        <f t="shared" ca="1" si="9"/>
        <v/>
      </c>
    </row>
    <row r="152" spans="9:13">
      <c r="I152" s="1"/>
      <c r="J152" s="1"/>
      <c r="K152" s="1"/>
      <c r="L152" s="2" t="str">
        <f t="shared" ca="1" si="8"/>
        <v/>
      </c>
      <c r="M152" t="str">
        <f t="shared" ca="1" si="9"/>
        <v/>
      </c>
    </row>
    <row r="153" spans="9:13">
      <c r="I153" s="1"/>
      <c r="J153" s="1"/>
      <c r="K153" s="1"/>
      <c r="L153" s="2" t="str">
        <f t="shared" ca="1" si="8"/>
        <v/>
      </c>
      <c r="M153" t="str">
        <f t="shared" ca="1" si="9"/>
        <v/>
      </c>
    </row>
    <row r="154" spans="9:13">
      <c r="I154" s="1"/>
      <c r="J154" s="1"/>
      <c r="K154" s="1"/>
      <c r="L154" s="2" t="str">
        <f t="shared" ca="1" si="8"/>
        <v/>
      </c>
      <c r="M154" t="str">
        <f t="shared" ca="1" si="9"/>
        <v/>
      </c>
    </row>
    <row r="155" spans="9:13">
      <c r="I155" s="1"/>
      <c r="J155" s="1"/>
      <c r="K155" s="1"/>
      <c r="L155" s="2" t="str">
        <f t="shared" ca="1" si="8"/>
        <v/>
      </c>
      <c r="M155" t="str">
        <f t="shared" ca="1" si="9"/>
        <v/>
      </c>
    </row>
    <row r="156" spans="9:13">
      <c r="I156" s="1"/>
      <c r="J156" s="1"/>
      <c r="K156" s="1"/>
      <c r="L156" s="2" t="str">
        <f t="shared" ca="1" si="8"/>
        <v/>
      </c>
      <c r="M156" t="str">
        <f t="shared" ca="1" si="9"/>
        <v/>
      </c>
    </row>
    <row r="157" spans="9:13">
      <c r="I157" s="1"/>
      <c r="J157" s="1"/>
      <c r="K157" s="1"/>
      <c r="L157" s="2" t="str">
        <f t="shared" ca="1" si="8"/>
        <v/>
      </c>
      <c r="M157" t="str">
        <f t="shared" ca="1" si="9"/>
        <v/>
      </c>
    </row>
    <row r="158" spans="9:13">
      <c r="I158" s="1"/>
      <c r="J158" s="1"/>
      <c r="K158" s="1"/>
      <c r="L158" s="2" t="str">
        <f t="shared" ca="1" si="8"/>
        <v/>
      </c>
      <c r="M158" t="str">
        <f t="shared" ca="1" si="9"/>
        <v/>
      </c>
    </row>
    <row r="159" spans="9:13">
      <c r="I159" s="1"/>
      <c r="J159" s="1"/>
      <c r="K159" s="1"/>
      <c r="L159" s="2" t="str">
        <f t="shared" ca="1" si="8"/>
        <v/>
      </c>
      <c r="M159" t="str">
        <f t="shared" ca="1" si="9"/>
        <v/>
      </c>
    </row>
    <row r="160" spans="9:13">
      <c r="I160" s="1"/>
      <c r="J160" s="1"/>
      <c r="K160" s="1"/>
      <c r="L160" s="2" t="str">
        <f t="shared" ca="1" si="8"/>
        <v/>
      </c>
      <c r="M160" t="str">
        <f t="shared" ca="1" si="9"/>
        <v/>
      </c>
    </row>
    <row r="161" spans="9:13">
      <c r="I161" s="1"/>
      <c r="J161" s="1"/>
      <c r="K161" s="1"/>
      <c r="L161" s="2" t="str">
        <f t="shared" ca="1" si="8"/>
        <v/>
      </c>
      <c r="M161" t="str">
        <f t="shared" ca="1" si="9"/>
        <v/>
      </c>
    </row>
    <row r="162" spans="9:13">
      <c r="I162" s="1"/>
      <c r="J162" s="1"/>
      <c r="K162" s="1"/>
      <c r="L162" s="2" t="str">
        <f t="shared" ref="L162:L193" ca="1" si="10">IF(OR(J162="",F162="Delivered"),"",J162-TODAY())</f>
        <v/>
      </c>
      <c r="M162" t="str">
        <f t="shared" ref="M162:M193" ca="1" si="11">IF(F162="Delivered","Delivered",IF(J162="","",IF(J162&lt;TODAY(),"Late",IF(AND(K162&lt;&gt;"",K162-TODAY()&lt;=3),"Appointment Risk",IF(J162-TODAY()&lt;=3,"Due Soon","On Track")))))</f>
        <v/>
      </c>
    </row>
    <row r="163" spans="9:13">
      <c r="I163" s="1"/>
      <c r="J163" s="1"/>
      <c r="K163" s="1"/>
      <c r="L163" s="2" t="str">
        <f t="shared" ca="1" si="10"/>
        <v/>
      </c>
      <c r="M163" t="str">
        <f t="shared" ca="1" si="11"/>
        <v/>
      </c>
    </row>
    <row r="164" spans="9:13">
      <c r="I164" s="1"/>
      <c r="J164" s="1"/>
      <c r="K164" s="1"/>
      <c r="L164" s="2" t="str">
        <f t="shared" ca="1" si="10"/>
        <v/>
      </c>
      <c r="M164" t="str">
        <f t="shared" ca="1" si="11"/>
        <v/>
      </c>
    </row>
    <row r="165" spans="9:13">
      <c r="I165" s="1"/>
      <c r="J165" s="1"/>
      <c r="K165" s="1"/>
      <c r="L165" s="2" t="str">
        <f t="shared" ca="1" si="10"/>
        <v/>
      </c>
      <c r="M165" t="str">
        <f t="shared" ca="1" si="11"/>
        <v/>
      </c>
    </row>
    <row r="166" spans="9:13">
      <c r="I166" s="1"/>
      <c r="J166" s="1"/>
      <c r="K166" s="1"/>
      <c r="L166" s="2" t="str">
        <f t="shared" ca="1" si="10"/>
        <v/>
      </c>
      <c r="M166" t="str">
        <f t="shared" ca="1" si="11"/>
        <v/>
      </c>
    </row>
    <row r="167" spans="9:13">
      <c r="I167" s="1"/>
      <c r="J167" s="1"/>
      <c r="K167" s="1"/>
      <c r="L167" s="2" t="str">
        <f t="shared" ca="1" si="10"/>
        <v/>
      </c>
      <c r="M167" t="str">
        <f t="shared" ca="1" si="11"/>
        <v/>
      </c>
    </row>
    <row r="168" spans="9:13">
      <c r="I168" s="1"/>
      <c r="J168" s="1"/>
      <c r="K168" s="1"/>
      <c r="L168" s="2" t="str">
        <f t="shared" ca="1" si="10"/>
        <v/>
      </c>
      <c r="M168" t="str">
        <f t="shared" ca="1" si="11"/>
        <v/>
      </c>
    </row>
    <row r="169" spans="9:13">
      <c r="I169" s="1"/>
      <c r="J169" s="1"/>
      <c r="K169" s="1"/>
      <c r="L169" s="2" t="str">
        <f t="shared" ca="1" si="10"/>
        <v/>
      </c>
      <c r="M169" t="str">
        <f t="shared" ca="1" si="11"/>
        <v/>
      </c>
    </row>
    <row r="170" spans="9:13">
      <c r="I170" s="1"/>
      <c r="J170" s="1"/>
      <c r="K170" s="1"/>
      <c r="L170" s="2" t="str">
        <f t="shared" ca="1" si="10"/>
        <v/>
      </c>
      <c r="M170" t="str">
        <f t="shared" ca="1" si="11"/>
        <v/>
      </c>
    </row>
    <row r="171" spans="9:13">
      <c r="I171" s="1"/>
      <c r="J171" s="1"/>
      <c r="K171" s="1"/>
      <c r="L171" s="2" t="str">
        <f t="shared" ca="1" si="10"/>
        <v/>
      </c>
      <c r="M171" t="str">
        <f t="shared" ca="1" si="11"/>
        <v/>
      </c>
    </row>
    <row r="172" spans="9:13">
      <c r="I172" s="1"/>
      <c r="J172" s="1"/>
      <c r="K172" s="1"/>
      <c r="L172" s="2" t="str">
        <f t="shared" ca="1" si="10"/>
        <v/>
      </c>
      <c r="M172" t="str">
        <f t="shared" ca="1" si="11"/>
        <v/>
      </c>
    </row>
    <row r="173" spans="9:13">
      <c r="I173" s="1"/>
      <c r="J173" s="1"/>
      <c r="K173" s="1"/>
      <c r="L173" s="2" t="str">
        <f t="shared" ca="1" si="10"/>
        <v/>
      </c>
      <c r="M173" t="str">
        <f t="shared" ca="1" si="11"/>
        <v/>
      </c>
    </row>
    <row r="174" spans="9:13">
      <c r="I174" s="1"/>
      <c r="J174" s="1"/>
      <c r="K174" s="1"/>
      <c r="L174" s="2" t="str">
        <f t="shared" ca="1" si="10"/>
        <v/>
      </c>
      <c r="M174" t="str">
        <f t="shared" ca="1" si="11"/>
        <v/>
      </c>
    </row>
    <row r="175" spans="9:13">
      <c r="I175" s="1"/>
      <c r="J175" s="1"/>
      <c r="K175" s="1"/>
      <c r="L175" s="2" t="str">
        <f t="shared" ca="1" si="10"/>
        <v/>
      </c>
      <c r="M175" t="str">
        <f t="shared" ca="1" si="11"/>
        <v/>
      </c>
    </row>
    <row r="176" spans="9:13">
      <c r="I176" s="1"/>
      <c r="J176" s="1"/>
      <c r="K176" s="1"/>
      <c r="L176" s="2" t="str">
        <f t="shared" ca="1" si="10"/>
        <v/>
      </c>
      <c r="M176" t="str">
        <f t="shared" ca="1" si="11"/>
        <v/>
      </c>
    </row>
    <row r="177" spans="9:13">
      <c r="I177" s="1"/>
      <c r="J177" s="1"/>
      <c r="K177" s="1"/>
      <c r="L177" s="2" t="str">
        <f t="shared" ca="1" si="10"/>
        <v/>
      </c>
      <c r="M177" t="str">
        <f t="shared" ca="1" si="11"/>
        <v/>
      </c>
    </row>
    <row r="178" spans="9:13">
      <c r="I178" s="1"/>
      <c r="J178" s="1"/>
      <c r="K178" s="1"/>
      <c r="L178" s="2" t="str">
        <f t="shared" ca="1" si="10"/>
        <v/>
      </c>
      <c r="M178" t="str">
        <f t="shared" ca="1" si="11"/>
        <v/>
      </c>
    </row>
    <row r="179" spans="9:13">
      <c r="I179" s="1"/>
      <c r="J179" s="1"/>
      <c r="K179" s="1"/>
      <c r="L179" s="2" t="str">
        <f t="shared" ca="1" si="10"/>
        <v/>
      </c>
      <c r="M179" t="str">
        <f t="shared" ca="1" si="11"/>
        <v/>
      </c>
    </row>
    <row r="180" spans="9:13">
      <c r="I180" s="1"/>
      <c r="J180" s="1"/>
      <c r="K180" s="1"/>
      <c r="L180" s="2" t="str">
        <f t="shared" ca="1" si="10"/>
        <v/>
      </c>
      <c r="M180" t="str">
        <f t="shared" ca="1" si="11"/>
        <v/>
      </c>
    </row>
    <row r="181" spans="9:13">
      <c r="I181" s="1"/>
      <c r="J181" s="1"/>
      <c r="K181" s="1"/>
      <c r="L181" s="2" t="str">
        <f t="shared" ca="1" si="10"/>
        <v/>
      </c>
      <c r="M181" t="str">
        <f t="shared" ca="1" si="11"/>
        <v/>
      </c>
    </row>
    <row r="182" spans="9:13">
      <c r="I182" s="1"/>
      <c r="J182" s="1"/>
      <c r="K182" s="1"/>
      <c r="L182" s="2" t="str">
        <f t="shared" ca="1" si="10"/>
        <v/>
      </c>
      <c r="M182" t="str">
        <f t="shared" ca="1" si="11"/>
        <v/>
      </c>
    </row>
    <row r="183" spans="9:13">
      <c r="I183" s="1"/>
      <c r="J183" s="1"/>
      <c r="K183" s="1"/>
      <c r="L183" s="2" t="str">
        <f t="shared" ca="1" si="10"/>
        <v/>
      </c>
      <c r="M183" t="str">
        <f t="shared" ca="1" si="11"/>
        <v/>
      </c>
    </row>
    <row r="184" spans="9:13">
      <c r="I184" s="1"/>
      <c r="J184" s="1"/>
      <c r="K184" s="1"/>
      <c r="L184" s="2" t="str">
        <f t="shared" ca="1" si="10"/>
        <v/>
      </c>
      <c r="M184" t="str">
        <f t="shared" ca="1" si="11"/>
        <v/>
      </c>
    </row>
    <row r="185" spans="9:13">
      <c r="I185" s="1"/>
      <c r="J185" s="1"/>
      <c r="K185" s="1"/>
      <c r="L185" s="2" t="str">
        <f t="shared" ca="1" si="10"/>
        <v/>
      </c>
      <c r="M185" t="str">
        <f t="shared" ca="1" si="11"/>
        <v/>
      </c>
    </row>
    <row r="186" spans="9:13">
      <c r="I186" s="1"/>
      <c r="J186" s="1"/>
      <c r="K186" s="1"/>
      <c r="L186" s="2" t="str">
        <f t="shared" ca="1" si="10"/>
        <v/>
      </c>
      <c r="M186" t="str">
        <f t="shared" ca="1" si="11"/>
        <v/>
      </c>
    </row>
    <row r="187" spans="9:13">
      <c r="I187" s="1"/>
      <c r="J187" s="1"/>
      <c r="K187" s="1"/>
      <c r="L187" s="2" t="str">
        <f t="shared" ca="1" si="10"/>
        <v/>
      </c>
      <c r="M187" t="str">
        <f t="shared" ca="1" si="11"/>
        <v/>
      </c>
    </row>
    <row r="188" spans="9:13">
      <c r="I188" s="1"/>
      <c r="J188" s="1"/>
      <c r="K188" s="1"/>
      <c r="L188" s="2" t="str">
        <f t="shared" ca="1" si="10"/>
        <v/>
      </c>
      <c r="M188" t="str">
        <f t="shared" ca="1" si="11"/>
        <v/>
      </c>
    </row>
    <row r="189" spans="9:13">
      <c r="I189" s="1"/>
      <c r="J189" s="1"/>
      <c r="K189" s="1"/>
      <c r="L189" s="2" t="str">
        <f t="shared" ca="1" si="10"/>
        <v/>
      </c>
      <c r="M189" t="str">
        <f t="shared" ca="1" si="11"/>
        <v/>
      </c>
    </row>
    <row r="190" spans="9:13">
      <c r="I190" s="1"/>
      <c r="J190" s="1"/>
      <c r="K190" s="1"/>
      <c r="L190" s="2" t="str">
        <f t="shared" ca="1" si="10"/>
        <v/>
      </c>
      <c r="M190" t="str">
        <f t="shared" ca="1" si="11"/>
        <v/>
      </c>
    </row>
    <row r="191" spans="9:13">
      <c r="I191" s="1"/>
      <c r="J191" s="1"/>
      <c r="K191" s="1"/>
      <c r="L191" s="2" t="str">
        <f t="shared" ca="1" si="10"/>
        <v/>
      </c>
      <c r="M191" t="str">
        <f t="shared" ca="1" si="11"/>
        <v/>
      </c>
    </row>
    <row r="192" spans="9:13">
      <c r="I192" s="1"/>
      <c r="J192" s="1"/>
      <c r="K192" s="1"/>
      <c r="L192" s="2" t="str">
        <f t="shared" ca="1" si="10"/>
        <v/>
      </c>
      <c r="M192" t="str">
        <f t="shared" ca="1" si="11"/>
        <v/>
      </c>
    </row>
    <row r="193" spans="9:13">
      <c r="I193" s="1"/>
      <c r="J193" s="1"/>
      <c r="K193" s="1"/>
      <c r="L193" s="2" t="str">
        <f t="shared" ca="1" si="10"/>
        <v/>
      </c>
      <c r="M193" t="str">
        <f t="shared" ca="1" si="11"/>
        <v/>
      </c>
    </row>
    <row r="194" spans="9:13">
      <c r="I194" s="1"/>
      <c r="J194" s="1"/>
      <c r="K194" s="1"/>
      <c r="L194" s="2" t="str">
        <f t="shared" ref="L194:L201" ca="1" si="12">IF(OR(J194="",F194="Delivered"),"",J194-TODAY())</f>
        <v/>
      </c>
      <c r="M194" t="str">
        <f t="shared" ref="M194:M201" ca="1" si="13">IF(F194="Delivered","Delivered",IF(J194="","",IF(J194&lt;TODAY(),"Late",IF(AND(K194&lt;&gt;"",K194-TODAY()&lt;=3),"Appointment Risk",IF(J194-TODAY()&lt;=3,"Due Soon","On Track")))))</f>
        <v/>
      </c>
    </row>
    <row r="195" spans="9:13">
      <c r="I195" s="1"/>
      <c r="J195" s="1"/>
      <c r="K195" s="1"/>
      <c r="L195" s="2" t="str">
        <f t="shared" ca="1" si="12"/>
        <v/>
      </c>
      <c r="M195" t="str">
        <f t="shared" ca="1" si="13"/>
        <v/>
      </c>
    </row>
    <row r="196" spans="9:13">
      <c r="I196" s="1"/>
      <c r="J196" s="1"/>
      <c r="K196" s="1"/>
      <c r="L196" s="2" t="str">
        <f t="shared" ca="1" si="12"/>
        <v/>
      </c>
      <c r="M196" t="str">
        <f t="shared" ca="1" si="13"/>
        <v/>
      </c>
    </row>
    <row r="197" spans="9:13">
      <c r="I197" s="1"/>
      <c r="J197" s="1"/>
      <c r="K197" s="1"/>
      <c r="L197" s="2" t="str">
        <f t="shared" ca="1" si="12"/>
        <v/>
      </c>
      <c r="M197" t="str">
        <f t="shared" ca="1" si="13"/>
        <v/>
      </c>
    </row>
    <row r="198" spans="9:13">
      <c r="I198" s="1"/>
      <c r="J198" s="1"/>
      <c r="K198" s="1"/>
      <c r="L198" s="2" t="str">
        <f t="shared" ca="1" si="12"/>
        <v/>
      </c>
      <c r="M198" t="str">
        <f t="shared" ca="1" si="13"/>
        <v/>
      </c>
    </row>
    <row r="199" spans="9:13">
      <c r="I199" s="1"/>
      <c r="J199" s="1"/>
      <c r="K199" s="1"/>
      <c r="L199" s="2" t="str">
        <f t="shared" ca="1" si="12"/>
        <v/>
      </c>
      <c r="M199" t="str">
        <f t="shared" ca="1" si="13"/>
        <v/>
      </c>
    </row>
    <row r="200" spans="9:13">
      <c r="I200" s="1"/>
      <c r="J200" s="1"/>
      <c r="K200" s="1"/>
      <c r="L200" s="2" t="str">
        <f t="shared" ca="1" si="12"/>
        <v/>
      </c>
      <c r="M200" t="str">
        <f t="shared" ca="1" si="13"/>
        <v/>
      </c>
    </row>
    <row r="201" spans="9:13">
      <c r="I201" s="1"/>
      <c r="J201" s="1"/>
      <c r="K201" s="1"/>
      <c r="L201" s="2" t="str">
        <f t="shared" ca="1" si="12"/>
        <v/>
      </c>
      <c r="M201" t="str">
        <f t="shared" ca="1" si="13"/>
        <v/>
      </c>
    </row>
  </sheetData>
  <conditionalFormatting sqref="M2:M201">
    <cfRule type="expression" dxfId="3" priority="1">
      <formula>$M2="Late"</formula>
    </cfRule>
    <cfRule type="expression" dxfId="2" priority="2">
      <formula>$M2="Due Soon"</formula>
    </cfRule>
    <cfRule type="expression" dxfId="1" priority="3">
      <formula>$M2="Appointment Risk"</formula>
    </cfRule>
    <cfRule type="expression" dxfId="0" priority="4">
      <formula>$M2="On Track"</formula>
    </cfRule>
  </conditionalFormatting>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3">
        <x14:dataValidation type="list" xr:uid="{00000000-0002-0000-0000-000000000000}">
          <x14:formula1>
            <xm:f>Lists!$C$2:$C$9</xm:f>
          </x14:formula1>
          <xm:sqref>D2:D201</xm:sqref>
        </x14:dataValidation>
        <x14:dataValidation type="list" xr:uid="{00000000-0002-0000-0000-000001000000}">
          <x14:formula1>
            <xm:f>Lists!$A$2:$A$8</xm:f>
          </x14:formula1>
          <xm:sqref>F2:F201</xm:sqref>
        </x14:dataValidation>
        <x14:dataValidation type="list" xr:uid="{00000000-0002-0000-0000-000002000000}">
          <x14:formula1>
            <xm:f>Lists!$B$2:$B$4</xm:f>
          </x14:formula1>
          <xm:sqref>G2:G201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1"/>
  <sheetViews>
    <sheetView workbookViewId="0"/>
  </sheetViews>
  <sheetFormatPr defaultRowHeight="14.25"/>
  <cols>
    <col min="1" max="8" width="15" customWidth="1"/>
  </cols>
  <sheetData>
    <row r="1" spans="1:8">
      <c r="A1" s="9" t="s">
        <v>48</v>
      </c>
      <c r="B1" s="9"/>
      <c r="C1" s="9"/>
      <c r="D1" s="9"/>
      <c r="E1" s="9"/>
      <c r="F1" s="9"/>
      <c r="G1" s="9"/>
      <c r="H1" s="9"/>
    </row>
    <row r="2" spans="1:8">
      <c r="A2" s="9"/>
      <c r="B2" s="9"/>
      <c r="C2" s="9"/>
      <c r="D2" s="9"/>
      <c r="E2" s="9"/>
      <c r="F2" s="9"/>
      <c r="G2" s="9"/>
      <c r="H2" s="9"/>
    </row>
    <row r="3" spans="1:8">
      <c r="A3" s="10" t="s">
        <v>49</v>
      </c>
      <c r="B3" s="10"/>
      <c r="C3" s="10"/>
      <c r="D3" s="10"/>
      <c r="E3" s="10"/>
      <c r="F3" s="10"/>
      <c r="G3" s="10"/>
      <c r="H3" s="10"/>
    </row>
    <row r="5" spans="1:8" ht="15">
      <c r="A5" s="11" t="s">
        <v>50</v>
      </c>
      <c r="B5" s="11"/>
      <c r="C5" s="11" t="s">
        <v>51</v>
      </c>
      <c r="D5" s="11"/>
      <c r="E5" s="11" t="s">
        <v>52</v>
      </c>
      <c r="F5" s="11"/>
      <c r="G5" s="11" t="s">
        <v>53</v>
      </c>
      <c r="H5" s="11"/>
    </row>
    <row r="6" spans="1:8">
      <c r="A6" s="12">
        <f>COUNTIFS('Case Tracker'!A2:A201,"&lt;&gt;",'Case Tracker'!F2:F201,"&lt;&gt;Delivered")</f>
        <v>3</v>
      </c>
      <c r="B6" s="12"/>
      <c r="C6" s="12">
        <f ca="1">COUNTIF('Case Tracker'!M2:M201,"Due Soon")</f>
        <v>0</v>
      </c>
      <c r="D6" s="12"/>
      <c r="E6" s="12">
        <f ca="1">COUNTIF('Case Tracker'!M2:M201,"Late")</f>
        <v>1</v>
      </c>
      <c r="F6" s="12"/>
      <c r="G6" s="12">
        <f ca="1">COUNTIF('Case Tracker'!M2:M201,"Appointment Risk")</f>
        <v>1</v>
      </c>
      <c r="H6" s="12"/>
    </row>
    <row r="7" spans="1:8">
      <c r="A7" s="12"/>
      <c r="B7" s="12"/>
      <c r="C7" s="12"/>
      <c r="D7" s="12"/>
      <c r="E7" s="12"/>
      <c r="F7" s="12"/>
      <c r="G7" s="12"/>
      <c r="H7" s="12"/>
    </row>
    <row r="9" spans="1:8" ht="15">
      <c r="A9" s="13" t="s">
        <v>54</v>
      </c>
      <c r="B9" s="13"/>
      <c r="C9" s="13"/>
      <c r="D9" s="13"/>
      <c r="F9" s="13" t="s">
        <v>6</v>
      </c>
      <c r="G9" s="13"/>
      <c r="H9" s="13"/>
    </row>
    <row r="10" spans="1:8">
      <c r="A10" t="s">
        <v>55</v>
      </c>
      <c r="B10">
        <f>COUNTIF('Case Tracker'!F$2:F$201,A10)</f>
        <v>0</v>
      </c>
      <c r="F10" t="s">
        <v>21</v>
      </c>
      <c r="G10">
        <f>COUNTIF('Case Tracker'!G$2:G$201,F10)</f>
        <v>2</v>
      </c>
    </row>
    <row r="11" spans="1:8">
      <c r="A11" t="s">
        <v>20</v>
      </c>
      <c r="B11">
        <f>COUNTIF('Case Tracker'!F$2:F$201,A11)</f>
        <v>1</v>
      </c>
      <c r="F11" t="s">
        <v>31</v>
      </c>
      <c r="G11">
        <f>COUNTIF('Case Tracker'!G$2:G$201,F11)</f>
        <v>1</v>
      </c>
    </row>
    <row r="12" spans="1:8">
      <c r="A12" t="s">
        <v>30</v>
      </c>
      <c r="B12">
        <f>COUNTIF('Case Tracker'!F$2:F$201,A12)</f>
        <v>1</v>
      </c>
      <c r="F12" t="s">
        <v>40</v>
      </c>
      <c r="G12">
        <f>COUNTIF('Case Tracker'!G$2:G$201,F12)</f>
        <v>1</v>
      </c>
    </row>
    <row r="13" spans="1:8">
      <c r="A13" t="s">
        <v>39</v>
      </c>
      <c r="B13">
        <f>COUNTIF('Case Tracker'!F$2:F$201,A13)</f>
        <v>1</v>
      </c>
    </row>
    <row r="14" spans="1:8">
      <c r="A14" t="s">
        <v>56</v>
      </c>
      <c r="B14">
        <f>COUNTIF('Case Tracker'!F$2:F$201,A14)</f>
        <v>0</v>
      </c>
    </row>
    <row r="15" spans="1:8">
      <c r="A15" t="s">
        <v>57</v>
      </c>
      <c r="B15">
        <f>COUNTIF('Case Tracker'!F$2:F$201,A15)</f>
        <v>0</v>
      </c>
    </row>
    <row r="16" spans="1:8">
      <c r="A16" t="s">
        <v>46</v>
      </c>
      <c r="B16">
        <f>COUNTIF('Case Tracker'!F$2:F$201,A16)</f>
        <v>1</v>
      </c>
    </row>
    <row r="18" spans="1:8" ht="15">
      <c r="A18" s="14" t="s">
        <v>58</v>
      </c>
      <c r="B18" s="14"/>
      <c r="C18" s="14"/>
      <c r="D18" s="14"/>
      <c r="E18" s="14"/>
      <c r="F18" s="14"/>
      <c r="G18" s="14"/>
      <c r="H18" s="14"/>
    </row>
    <row r="19" spans="1:8">
      <c r="A19" s="15" t="s">
        <v>59</v>
      </c>
      <c r="B19" s="15"/>
      <c r="C19" s="15"/>
      <c r="D19" s="15"/>
      <c r="E19" s="15"/>
      <c r="F19" s="15"/>
      <c r="G19" s="15"/>
      <c r="H19" s="15"/>
    </row>
    <row r="20" spans="1:8">
      <c r="A20" s="15"/>
      <c r="B20" s="15"/>
      <c r="C20" s="15"/>
      <c r="D20" s="15"/>
      <c r="E20" s="15"/>
      <c r="F20" s="15"/>
      <c r="G20" s="15"/>
      <c r="H20" s="15"/>
    </row>
    <row r="21" spans="1:8">
      <c r="A21" s="15"/>
      <c r="B21" s="15"/>
      <c r="C21" s="15"/>
      <c r="D21" s="15"/>
      <c r="E21" s="15"/>
      <c r="F21" s="15"/>
      <c r="G21" s="15"/>
      <c r="H21" s="15"/>
    </row>
  </sheetData>
  <mergeCells count="14">
    <mergeCell ref="A9:D9"/>
    <mergeCell ref="F9:H9"/>
    <mergeCell ref="A18:H18"/>
    <mergeCell ref="A19:H21"/>
    <mergeCell ref="A1:H2"/>
    <mergeCell ref="A3:H3"/>
    <mergeCell ref="A5:B5"/>
    <mergeCell ref="A6:B7"/>
    <mergeCell ref="C5:D5"/>
    <mergeCell ref="C6:D7"/>
    <mergeCell ref="E5:F5"/>
    <mergeCell ref="E6:F7"/>
    <mergeCell ref="G5:H5"/>
    <mergeCell ref="G6:H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4"/>
  <sheetViews>
    <sheetView workbookViewId="0"/>
  </sheetViews>
  <sheetFormatPr defaultRowHeight="14.25"/>
  <cols>
    <col min="1" max="1" width="8" customWidth="1"/>
    <col min="2" max="2" width="24" customWidth="1"/>
    <col min="3" max="3" width="65" customWidth="1"/>
  </cols>
  <sheetData>
    <row r="1" spans="1:6">
      <c r="A1" s="9" t="s">
        <v>60</v>
      </c>
      <c r="B1" s="9"/>
      <c r="C1" s="9"/>
      <c r="D1" s="9"/>
      <c r="E1" s="9"/>
      <c r="F1" s="9"/>
    </row>
    <row r="2" spans="1:6">
      <c r="A2" s="9"/>
      <c r="B2" s="9"/>
      <c r="C2" s="9"/>
      <c r="D2" s="9"/>
      <c r="E2" s="9"/>
      <c r="F2" s="9"/>
    </row>
    <row r="4" spans="1:6" ht="15">
      <c r="A4" s="16" t="s">
        <v>61</v>
      </c>
      <c r="B4" s="16"/>
      <c r="C4" s="16"/>
      <c r="D4" s="16"/>
      <c r="E4" s="16"/>
      <c r="F4" s="16"/>
    </row>
    <row r="6" spans="1:6" ht="15">
      <c r="A6" s="5" t="s">
        <v>62</v>
      </c>
      <c r="B6" s="5" t="s">
        <v>63</v>
      </c>
      <c r="C6" s="5" t="s">
        <v>64</v>
      </c>
    </row>
    <row r="7" spans="1:6" ht="42" customHeight="1">
      <c r="A7" s="6" t="s">
        <v>65</v>
      </c>
      <c r="B7" s="7" t="s">
        <v>66</v>
      </c>
      <c r="C7" s="8" t="s">
        <v>67</v>
      </c>
    </row>
    <row r="8" spans="1:6" ht="42" customHeight="1">
      <c r="A8" s="6" t="s">
        <v>68</v>
      </c>
      <c r="B8" s="7" t="s">
        <v>69</v>
      </c>
      <c r="C8" s="8" t="s">
        <v>70</v>
      </c>
    </row>
    <row r="9" spans="1:6" ht="42" customHeight="1">
      <c r="A9" s="6" t="s">
        <v>71</v>
      </c>
      <c r="B9" s="7" t="s">
        <v>72</v>
      </c>
      <c r="C9" s="8" t="s">
        <v>73</v>
      </c>
    </row>
    <row r="10" spans="1:6" ht="42" customHeight="1">
      <c r="A10" s="6" t="s">
        <v>74</v>
      </c>
      <c r="B10" s="7" t="s">
        <v>75</v>
      </c>
      <c r="C10" s="8" t="s">
        <v>76</v>
      </c>
    </row>
    <row r="13" spans="1:6" ht="15">
      <c r="A13" s="17" t="s">
        <v>77</v>
      </c>
      <c r="B13" s="17"/>
      <c r="C13" s="17"/>
      <c r="D13" s="17"/>
      <c r="E13" s="17"/>
      <c r="F13" s="17"/>
    </row>
    <row r="14" spans="1:6">
      <c r="A14" s="18" t="s">
        <v>78</v>
      </c>
      <c r="B14" s="18"/>
      <c r="C14" s="18"/>
      <c r="D14" s="18"/>
      <c r="E14" s="18"/>
      <c r="F14" s="18"/>
    </row>
    <row r="15" spans="1:6">
      <c r="A15" s="18"/>
      <c r="B15" s="18"/>
      <c r="C15" s="18"/>
      <c r="D15" s="18"/>
      <c r="E15" s="18"/>
      <c r="F15" s="18"/>
    </row>
    <row r="16" spans="1:6">
      <c r="A16" s="18"/>
      <c r="B16" s="18"/>
      <c r="C16" s="18"/>
      <c r="D16" s="18"/>
      <c r="E16" s="18"/>
      <c r="F16" s="18"/>
    </row>
    <row r="17" spans="1:6">
      <c r="A17" s="18"/>
      <c r="B17" s="18"/>
      <c r="C17" s="18"/>
      <c r="D17" s="18"/>
      <c r="E17" s="18"/>
      <c r="F17" s="18"/>
    </row>
    <row r="20" spans="1:6" ht="15">
      <c r="A20" s="19" t="s">
        <v>79</v>
      </c>
      <c r="B20" s="19"/>
      <c r="C20" s="19"/>
      <c r="D20" s="19"/>
      <c r="E20" s="19"/>
      <c r="F20" s="19"/>
    </row>
    <row r="21" spans="1:6">
      <c r="A21" s="20" t="s">
        <v>80</v>
      </c>
      <c r="B21" s="20"/>
      <c r="C21" s="20"/>
      <c r="D21" s="20"/>
      <c r="E21" s="20"/>
      <c r="F21" s="20"/>
    </row>
    <row r="22" spans="1:6">
      <c r="A22" s="20"/>
      <c r="B22" s="20"/>
      <c r="C22" s="20"/>
      <c r="D22" s="20"/>
      <c r="E22" s="20"/>
      <c r="F22" s="20"/>
    </row>
    <row r="23" spans="1:6">
      <c r="A23" s="20"/>
      <c r="B23" s="20"/>
      <c r="C23" s="20"/>
      <c r="D23" s="20"/>
      <c r="E23" s="20"/>
      <c r="F23" s="20"/>
    </row>
    <row r="24" spans="1:6">
      <c r="A24" s="20"/>
      <c r="B24" s="20"/>
      <c r="C24" s="20"/>
      <c r="D24" s="20"/>
      <c r="E24" s="20"/>
      <c r="F24" s="20"/>
    </row>
  </sheetData>
  <mergeCells count="6">
    <mergeCell ref="A21:F24"/>
    <mergeCell ref="A1:F2"/>
    <mergeCell ref="A4:F4"/>
    <mergeCell ref="A13:F13"/>
    <mergeCell ref="A14:F17"/>
    <mergeCell ref="A20:F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
  <sheetViews>
    <sheetView workbookViewId="0"/>
  </sheetViews>
  <sheetFormatPr defaultRowHeight="14.25"/>
  <cols>
    <col min="1" max="3" width="28" customWidth="1"/>
  </cols>
  <sheetData>
    <row r="1" spans="1:3" ht="15">
      <c r="A1" s="3" t="s">
        <v>5</v>
      </c>
      <c r="B1" s="3" t="s">
        <v>6</v>
      </c>
      <c r="C1" s="3" t="s">
        <v>3</v>
      </c>
    </row>
    <row r="2" spans="1:3">
      <c r="A2" t="s">
        <v>55</v>
      </c>
      <c r="B2" t="s">
        <v>21</v>
      </c>
      <c r="C2" t="s">
        <v>18</v>
      </c>
    </row>
    <row r="3" spans="1:3">
      <c r="A3" t="s">
        <v>20</v>
      </c>
      <c r="B3" t="s">
        <v>31</v>
      </c>
      <c r="C3" t="s">
        <v>81</v>
      </c>
    </row>
    <row r="4" spans="1:3">
      <c r="A4" t="s">
        <v>30</v>
      </c>
      <c r="B4" t="s">
        <v>40</v>
      </c>
      <c r="C4" t="s">
        <v>37</v>
      </c>
    </row>
    <row r="5" spans="1:3">
      <c r="A5" t="s">
        <v>39</v>
      </c>
      <c r="C5" t="s">
        <v>28</v>
      </c>
    </row>
    <row r="6" spans="1:3">
      <c r="A6" t="s">
        <v>56</v>
      </c>
      <c r="C6" t="s">
        <v>82</v>
      </c>
    </row>
    <row r="7" spans="1:3">
      <c r="A7" t="s">
        <v>46</v>
      </c>
      <c r="C7" t="s">
        <v>83</v>
      </c>
    </row>
    <row r="8" spans="1:3">
      <c r="A8" t="s">
        <v>57</v>
      </c>
      <c r="C8" t="s">
        <v>45</v>
      </c>
    </row>
    <row r="9" spans="1:3">
      <c r="C9" t="s">
        <v>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Case Tracker</vt:lpstr>
      <vt:lpstr>Dashboard</vt:lpstr>
      <vt:lpstr>Start Here</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Hochwender, Jason</cp:lastModifiedBy>
  <dcterms:modified xsi:type="dcterms:W3CDTF">2026-08-22T12:25:03Z</dcterms:modified>
</cp:coreProperties>
</file>